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211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<sst xmlns="http://schemas.openxmlformats.org/spreadsheetml/2006/main" count="34" uniqueCount="32">
  <si>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 xml:space="preserve">Rozpočtové účty </t>
  </si>
  <si>
    <t>v tis.Kč</t>
  </si>
  <si>
    <t>příjmový</t>
  </si>
  <si>
    <t xml:space="preserve">Celkem </t>
  </si>
  <si>
    <t xml:space="preserve">Účty zdaňované činnosti </t>
  </si>
  <si>
    <t>VHČ</t>
  </si>
  <si>
    <t xml:space="preserve">správa bytového fondu </t>
  </si>
  <si>
    <t>Celkem zdroje</t>
  </si>
  <si>
    <t xml:space="preserve">Bankovní účty - závazky </t>
  </si>
  <si>
    <t>Závazky MČ</t>
  </si>
  <si>
    <t>v tis. Kč</t>
  </si>
  <si>
    <t>Dotace</t>
  </si>
  <si>
    <t xml:space="preserve">Přijaté </t>
  </si>
  <si>
    <t>Očekávané</t>
  </si>
  <si>
    <t>Celkem</t>
  </si>
  <si>
    <t>zdaňovaná činnost celkem</t>
  </si>
  <si>
    <r>
      <t xml:space="preserve">Faktury  </t>
    </r>
  </si>
  <si>
    <t>z toho nad 100 tis.:</t>
  </si>
  <si>
    <t>základní výdajový</t>
  </si>
  <si>
    <t>UniCredit Bank</t>
  </si>
  <si>
    <t>1. stavy účtů, závazky a dotace</t>
  </si>
  <si>
    <t xml:space="preserve">  </t>
  </si>
  <si>
    <t>Rozpočet schválený</t>
  </si>
  <si>
    <t>Přijatá skutečnost</t>
  </si>
  <si>
    <t>Daň z nemovitosti za rok 2016</t>
  </si>
  <si>
    <t>dotace z MHMP na provoz</t>
  </si>
  <si>
    <t>dotace z MHMP příspěvek.na st.správu</t>
  </si>
  <si>
    <t>dotace pečovatelská služba doplatek</t>
  </si>
  <si>
    <t>ORSmix - reko objektu Náchodská č.p. 754</t>
  </si>
  <si>
    <t>ASKO -  oprava místních komunikací a chodníků</t>
  </si>
  <si>
    <t>Pavel Rybka - Mezilesí 2060 - periodická elektro revize</t>
  </si>
  <si>
    <t>Ekonomické informace k datu 1.12.2016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</si>
</sst>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000"/>
    <numFmt numFmtId="169" formatCode="0.000"/>
  </numFmts>
  <fonts count="51">
    <font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i/>
      <sz val="11"/>
      <name val="Arial"/>
      <family val="2"/>
    </font>
    <font>
      <sz val="12"/>
      <name val="Arial"/>
      <family val="2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1" fillId="0" borderId="19" xfId="0" applyFont="1" applyBorder="1" applyAlignment="1">
      <alignment/>
    </xf>
    <xf numFmtId="4" fontId="5" fillId="0" borderId="20" xfId="0" applyNumberFormat="1" applyFont="1" applyBorder="1" applyAlignment="1">
      <alignment/>
    </xf>
    <xf numFmtId="0" fontId="2" fillId="33" borderId="21" xfId="0" applyFont="1" applyFill="1" applyBorder="1" applyAlignment="1">
      <alignment horizontal="right"/>
    </xf>
    <xf numFmtId="0" fontId="7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0" fontId="2" fillId="33" borderId="24" xfId="0" applyFont="1" applyFill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8" fillId="0" borderId="26" xfId="0" applyFont="1" applyBorder="1" applyAlignment="1">
      <alignment/>
    </xf>
    <xf numFmtId="0" fontId="10" fillId="0" borderId="0" xfId="0" applyFont="1" applyBorder="1" applyAlignment="1">
      <alignment/>
    </xf>
    <xf numFmtId="0" fontId="2" fillId="33" borderId="27" xfId="0" applyFont="1" applyFill="1" applyBorder="1" applyAlignment="1">
      <alignment/>
    </xf>
    <xf numFmtId="4" fontId="2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4" fontId="1" fillId="33" borderId="29" xfId="0" applyNumberFormat="1" applyFont="1" applyFill="1" applyBorder="1" applyAlignment="1">
      <alignment/>
    </xf>
    <xf numFmtId="0" fontId="1" fillId="0" borderId="30" xfId="0" applyFont="1" applyBorder="1" applyAlignment="1">
      <alignment/>
    </xf>
    <xf numFmtId="4" fontId="2" fillId="33" borderId="31" xfId="0" applyNumberFormat="1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33" xfId="0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center"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0" fontId="8" fillId="0" borderId="35" xfId="0" applyFont="1" applyBorder="1" applyAlignment="1">
      <alignment/>
    </xf>
    <xf numFmtId="0" fontId="0" fillId="0" borderId="37" xfId="0" applyBorder="1" applyAlignment="1">
      <alignment/>
    </xf>
    <xf numFmtId="4" fontId="10" fillId="0" borderId="34" xfId="0" applyNumberFormat="1" applyFont="1" applyBorder="1" applyAlignment="1">
      <alignment/>
    </xf>
    <xf numFmtId="0" fontId="1" fillId="33" borderId="38" xfId="0" applyFont="1" applyFill="1" applyBorder="1" applyAlignment="1">
      <alignment/>
    </xf>
    <xf numFmtId="4" fontId="1" fillId="33" borderId="38" xfId="0" applyNumberFormat="1" applyFont="1" applyFill="1" applyBorder="1" applyAlignment="1">
      <alignment horizontal="right" vertical="center"/>
    </xf>
    <xf numFmtId="4" fontId="2" fillId="33" borderId="23" xfId="0" applyNumberFormat="1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11" fillId="0" borderId="40" xfId="0" applyFont="1" applyBorder="1" applyAlignment="1">
      <alignment/>
    </xf>
    <xf numFmtId="4" fontId="11" fillId="0" borderId="33" xfId="0" applyNumberFormat="1" applyFont="1" applyBorder="1" applyAlignment="1">
      <alignment/>
    </xf>
    <xf numFmtId="4" fontId="11" fillId="0" borderId="34" xfId="0" applyNumberFormat="1" applyFont="1" applyBorder="1" applyAlignment="1">
      <alignment/>
    </xf>
    <xf numFmtId="0" fontId="12" fillId="0" borderId="32" xfId="0" applyFont="1" applyBorder="1" applyAlignment="1">
      <alignment horizontal="left" wrapText="1"/>
    </xf>
    <xf numFmtId="0" fontId="2" fillId="33" borderId="41" xfId="0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2" fillId="33" borderId="42" xfId="0" applyNumberFormat="1" applyFont="1" applyFill="1" applyBorder="1" applyAlignment="1">
      <alignment/>
    </xf>
    <xf numFmtId="4" fontId="2" fillId="33" borderId="43" xfId="0" applyNumberFormat="1" applyFont="1" applyFill="1" applyBorder="1" applyAlignment="1">
      <alignment/>
    </xf>
    <xf numFmtId="0" fontId="12" fillId="0" borderId="22" xfId="0" applyFont="1" applyBorder="1" applyAlignment="1">
      <alignment horizontal="left" wrapText="1"/>
    </xf>
    <xf numFmtId="4" fontId="10" fillId="0" borderId="23" xfId="0" applyNumberFormat="1" applyFont="1" applyBorder="1" applyAlignment="1">
      <alignment/>
    </xf>
    <xf numFmtId="0" fontId="12" fillId="0" borderId="35" xfId="0" applyFont="1" applyBorder="1" applyAlignment="1">
      <alignment horizontal="left" wrapText="1"/>
    </xf>
    <xf numFmtId="4" fontId="10" fillId="0" borderId="37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:B1"/>
    </sheetView>
  </sheetViews>
  <sheetFormatPr defaultColWidth="11.57421875" defaultRowHeight="12.75"/>
  <cols>
    <col min="1" max="1" width="57.140625" style="0" customWidth="1"/>
    <col min="2" max="2" width="13.7109375" style="0" customWidth="1"/>
    <col min="3" max="3" width="14.00390625" style="0" customWidth="1"/>
    <col min="4" max="4" width="8.421875" style="0" customWidth="1"/>
    <col min="5" max="5" width="7.140625" style="27" customWidth="1"/>
    <col min="6" max="6" width="8.00390625" style="27" customWidth="1"/>
  </cols>
  <sheetData>
    <row r="1" spans="1:3" ht="15.75">
      <c r="A1" s="61" t="s">
        <v>31</v>
      </c>
      <c r="B1" s="61"/>
      <c r="C1" s="1"/>
    </row>
    <row r="2" spans="1:3" ht="15.75">
      <c r="A2" s="2" t="s">
        <v>20</v>
      </c>
      <c r="B2" s="1"/>
      <c r="C2" s="1"/>
    </row>
    <row r="3" spans="1:3" ht="16.5" thickBot="1">
      <c r="A3" s="2"/>
      <c r="B3" s="1"/>
      <c r="C3" s="1"/>
    </row>
    <row r="4" spans="1:3" ht="16.5" thickBot="1">
      <c r="A4" s="3" t="s">
        <v>0</v>
      </c>
      <c r="B4" s="4" t="s">
        <v>1</v>
      </c>
      <c r="C4" s="1"/>
    </row>
    <row r="5" spans="1:3" ht="15">
      <c r="A5" s="5" t="s">
        <v>18</v>
      </c>
      <c r="B5" s="6">
        <f>6989.597+5873.144</f>
        <v>12862.741</v>
      </c>
      <c r="C5" s="1"/>
    </row>
    <row r="6" spans="1:3" ht="15">
      <c r="A6" s="7" t="s">
        <v>2</v>
      </c>
      <c r="B6" s="6">
        <v>63058.256</v>
      </c>
      <c r="C6" s="1"/>
    </row>
    <row r="7" spans="1:3" ht="15.75" thickBot="1">
      <c r="A7" s="25" t="s">
        <v>19</v>
      </c>
      <c r="B7" s="26">
        <f>1.063+45307.393</f>
        <v>45308.456</v>
      </c>
      <c r="C7" s="1"/>
    </row>
    <row r="8" spans="1:3" ht="16.5" thickBot="1">
      <c r="A8" s="3" t="s">
        <v>3</v>
      </c>
      <c r="B8" s="8">
        <f>SUM(B5:B7)</f>
        <v>121229.45300000001</v>
      </c>
      <c r="C8" s="1"/>
    </row>
    <row r="9" spans="1:3" ht="15.75" thickBot="1">
      <c r="A9" s="9"/>
      <c r="B9" s="10"/>
      <c r="C9" s="1"/>
    </row>
    <row r="10" spans="1:3" ht="16.5" thickBot="1">
      <c r="A10" s="11" t="s">
        <v>4</v>
      </c>
      <c r="B10" s="12"/>
      <c r="C10" s="1"/>
    </row>
    <row r="11" spans="1:3" ht="15">
      <c r="A11" s="5" t="s">
        <v>5</v>
      </c>
      <c r="B11" s="6">
        <v>1075.537</v>
      </c>
      <c r="C11" s="1"/>
    </row>
    <row r="12" spans="1:2" ht="15.75" thickBot="1">
      <c r="A12" s="13" t="s">
        <v>6</v>
      </c>
      <c r="B12" s="6">
        <v>12159.952</v>
      </c>
    </row>
    <row r="13" spans="1:3" ht="16.5" thickBot="1">
      <c r="A13" s="3" t="s">
        <v>15</v>
      </c>
      <c r="B13" s="8">
        <f>SUM(B11:B12)</f>
        <v>13235.489</v>
      </c>
      <c r="C13" s="1"/>
    </row>
    <row r="14" spans="1:3" ht="15.75" thickBot="1">
      <c r="A14" s="30"/>
      <c r="B14" s="31"/>
      <c r="C14" s="1"/>
    </row>
    <row r="15" spans="1:3" ht="15.75">
      <c r="A15" s="32" t="s">
        <v>7</v>
      </c>
      <c r="B15" s="33">
        <f>SUM(B8+B13)</f>
        <v>134464.942</v>
      </c>
      <c r="C15" s="1"/>
    </row>
    <row r="16" spans="1:3" ht="16.5" thickBot="1">
      <c r="A16" s="34" t="s">
        <v>8</v>
      </c>
      <c r="B16" s="35">
        <f>SUM(B15-B19)</f>
        <v>132239.951</v>
      </c>
      <c r="C16" s="1"/>
    </row>
    <row r="17" spans="1:3" ht="16.5" thickBot="1">
      <c r="A17" s="14"/>
      <c r="B17" s="15"/>
      <c r="C17" s="16"/>
    </row>
    <row r="18" spans="1:3" ht="18">
      <c r="A18" s="18" t="s">
        <v>9</v>
      </c>
      <c r="B18" s="19" t="s">
        <v>10</v>
      </c>
      <c r="C18" s="17"/>
    </row>
    <row r="19" spans="1:3" ht="18">
      <c r="A19" s="23" t="s">
        <v>16</v>
      </c>
      <c r="B19" s="24">
        <v>2224.991</v>
      </c>
      <c r="C19" s="17"/>
    </row>
    <row r="20" spans="1:3" ht="18">
      <c r="A20" s="42" t="s">
        <v>17</v>
      </c>
      <c r="B20" s="43"/>
      <c r="C20" s="17"/>
    </row>
    <row r="21" spans="1:3" ht="18">
      <c r="A21" s="57" t="s">
        <v>30</v>
      </c>
      <c r="B21" s="58">
        <v>153.912</v>
      </c>
      <c r="C21" s="17"/>
    </row>
    <row r="22" spans="1:3" ht="18">
      <c r="A22" s="59" t="s">
        <v>29</v>
      </c>
      <c r="B22" s="60">
        <v>457.441</v>
      </c>
      <c r="C22" s="17"/>
    </row>
    <row r="23" spans="1:3" ht="18.75" thickBot="1">
      <c r="A23" s="52" t="s">
        <v>28</v>
      </c>
      <c r="B23" s="44">
        <v>946.989</v>
      </c>
      <c r="C23" s="17"/>
    </row>
    <row r="24" spans="1:3" ht="18.75" thickBot="1">
      <c r="A24" s="28"/>
      <c r="B24" s="29"/>
      <c r="C24" s="17"/>
    </row>
    <row r="25" spans="1:3" ht="15.75">
      <c r="A25" s="20"/>
      <c r="B25" s="21"/>
      <c r="C25" s="22" t="s">
        <v>10</v>
      </c>
    </row>
    <row r="26" spans="1:3" ht="16.5" thickBot="1">
      <c r="A26" s="36" t="s">
        <v>11</v>
      </c>
      <c r="B26" s="37" t="s">
        <v>13</v>
      </c>
      <c r="C26" s="38" t="s">
        <v>12</v>
      </c>
    </row>
    <row r="27" spans="1:3" ht="15">
      <c r="A27" s="53" t="s">
        <v>25</v>
      </c>
      <c r="B27" s="55">
        <v>7516</v>
      </c>
      <c r="C27" s="54">
        <v>0</v>
      </c>
    </row>
    <row r="28" spans="1:3" ht="15">
      <c r="A28" s="48" t="s">
        <v>26</v>
      </c>
      <c r="B28" s="56">
        <v>826</v>
      </c>
      <c r="C28" s="47">
        <v>0</v>
      </c>
    </row>
    <row r="29" spans="1:3" ht="15">
      <c r="A29" s="48" t="s">
        <v>27</v>
      </c>
      <c r="B29" s="56">
        <v>86</v>
      </c>
      <c r="C29" s="47">
        <v>0</v>
      </c>
    </row>
    <row r="30" spans="1:4" s="27" customFormat="1" ht="16.5" thickBot="1">
      <c r="A30" s="45" t="s">
        <v>14</v>
      </c>
      <c r="B30" s="46">
        <f>SUM(B27:B29)</f>
        <v>8428</v>
      </c>
      <c r="C30" s="46">
        <f>SUM(C27:C29)</f>
        <v>0</v>
      </c>
      <c r="D30"/>
    </row>
    <row r="31" spans="1:4" s="27" customFormat="1" ht="13.5" thickBot="1">
      <c r="A31"/>
      <c r="B31"/>
      <c r="C31"/>
      <c r="D31"/>
    </row>
    <row r="32" spans="1:3" ht="15.75">
      <c r="A32" s="20"/>
      <c r="B32" s="21"/>
      <c r="C32" s="22" t="s">
        <v>10</v>
      </c>
    </row>
    <row r="33" spans="1:3" ht="31.5">
      <c r="A33" s="39" t="s">
        <v>21</v>
      </c>
      <c r="B33" s="40" t="s">
        <v>22</v>
      </c>
      <c r="C33" s="41" t="s">
        <v>23</v>
      </c>
    </row>
    <row r="34" spans="1:3" ht="15.75" thickBot="1">
      <c r="A34" s="49" t="s">
        <v>24</v>
      </c>
      <c r="B34" s="50">
        <v>22456</v>
      </c>
      <c r="C34" s="51">
        <f>311.126+35.207+61.853+14419.619+302.32+74.688</f>
        <v>15204.813</v>
      </c>
    </row>
  </sheetData>
  <sheetProtection/>
  <mergeCells count="1">
    <mergeCell ref="A1:B1"/>
  </mergeCells>
  <printOptions/>
  <pageMargins left="0.7875" right="0.7875" top="0.7875" bottom="0.7875" header="0.5118055555555556" footer="0.5118055555555556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Nováková Kateřina</cp:lastModifiedBy>
  <cp:lastPrinted>2016-11-07T08:09:45Z</cp:lastPrinted>
  <dcterms:created xsi:type="dcterms:W3CDTF">2012-01-18T14:45:16Z</dcterms:created>
  <dcterms:modified xsi:type="dcterms:W3CDTF">2016-12-01T08:04:00Z</dcterms:modified>
  <cp:category/>
  <cp:version/>
  <cp:contentType/>
  <cp:contentStatus/>
</cp:coreProperties>
</file>