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2605" windowHeight="9345" activeTab="0"/>
  </bookViews>
  <sheets>
    <sheet name="UCRXL004" sheetId="1" r:id="rId1"/>
    <sheet name="Matrice" sheetId="2" state="hidden" r:id="rId2"/>
  </sheets>
  <definedNames>
    <definedName name="_xlnm.Print_Titles" localSheetId="0">'UCRXL004'!$13:$13</definedName>
  </definedNames>
  <calcPr fullCalcOnLoad="1"/>
</workbook>
</file>

<file path=xl/sharedStrings.xml><?xml version="1.0" encoding="utf-8"?>
<sst xmlns="http://schemas.openxmlformats.org/spreadsheetml/2006/main" count="274" uniqueCount="205">
  <si>
    <t>Souhrnné ukazatele</t>
  </si>
  <si>
    <t>Rozpočet celkem</t>
  </si>
  <si>
    <t>Rozpočet schválený</t>
  </si>
  <si>
    <t>Rozpočet upravený</t>
  </si>
  <si>
    <t>Čerpání</t>
  </si>
  <si>
    <t>%</t>
  </si>
  <si>
    <t>v tis. Kč</t>
  </si>
  <si>
    <t>OdPa</t>
  </si>
  <si>
    <t>Název OdPa</t>
  </si>
  <si>
    <t>Rozpočet konečný</t>
  </si>
  <si>
    <t>Rozbor čerpání výdajů po OdPa za období 5/2017</t>
  </si>
  <si>
    <t>NKS: 00240192 - HČ MČ Praha 20</t>
  </si>
  <si>
    <t>UCRXL004 150220171444</t>
  </si>
  <si>
    <t>0000ALV032Y3</t>
  </si>
  <si>
    <t>(ginis M)</t>
  </si>
  <si>
    <t>GINIS Standard - UCR</t>
  </si>
  <si>
    <t>Vytvořeno: 12.05.2017 09:11:08</t>
  </si>
  <si>
    <t>002-PRŮM. A OSTATNÍ ODVĚTVÍ HOSPODÁŘSTVÍ</t>
  </si>
  <si>
    <t>002212</t>
  </si>
  <si>
    <t>Silnice</t>
  </si>
  <si>
    <t>002219</t>
  </si>
  <si>
    <t>Ostatní záležitosti pozemních komunikací</t>
  </si>
  <si>
    <t>00221X</t>
  </si>
  <si>
    <t>Pozemní komunikace</t>
  </si>
  <si>
    <t>0022XX</t>
  </si>
  <si>
    <t>Doprava</t>
  </si>
  <si>
    <t>002310</t>
  </si>
  <si>
    <t>Pitná voda</t>
  </si>
  <si>
    <t>00231X</t>
  </si>
  <si>
    <t>002321</t>
  </si>
  <si>
    <t>Odvádění a čištění odpadních vod a nakl.s kaly</t>
  </si>
  <si>
    <t>00232X</t>
  </si>
  <si>
    <t>Odvádění a čištění odpadních vod</t>
  </si>
  <si>
    <t>002339</t>
  </si>
  <si>
    <t>Záležitosti vodních toků a vodohosp.děl j.n.</t>
  </si>
  <si>
    <t>00233X</t>
  </si>
  <si>
    <t>Vodní toky a vodohospodářská díla</t>
  </si>
  <si>
    <t>0023XX</t>
  </si>
  <si>
    <t>Vodní hospodářství</t>
  </si>
  <si>
    <t>002XXX</t>
  </si>
  <si>
    <t>PRŮM. A OSTATNÍ ODVĚTVÍ HOSPODÁŘSTVÍ</t>
  </si>
  <si>
    <t>003-SLUŽBY PRO OBYVATELSTVO</t>
  </si>
  <si>
    <t>003111</t>
  </si>
  <si>
    <t>Mateřské školy</t>
  </si>
  <si>
    <t>003113</t>
  </si>
  <si>
    <t>Základní školy</t>
  </si>
  <si>
    <t>003117</t>
  </si>
  <si>
    <t>První stupeň základních škol</t>
  </si>
  <si>
    <t>003119</t>
  </si>
  <si>
    <t>Ostatní záležitosti základního vzdělání</t>
  </si>
  <si>
    <t>00311X</t>
  </si>
  <si>
    <t>Zařízení předškolní výchovy a základního vzdělávání</t>
  </si>
  <si>
    <t>003141</t>
  </si>
  <si>
    <t>Školní stravování</t>
  </si>
  <si>
    <t>00314X</t>
  </si>
  <si>
    <t>Ost. zařízení související s výchovou a vzděláváním mládeže</t>
  </si>
  <si>
    <t>0031XX</t>
  </si>
  <si>
    <t>Vzdělávání</t>
  </si>
  <si>
    <t>003312</t>
  </si>
  <si>
    <t>Hudební činnost</t>
  </si>
  <si>
    <t>003314</t>
  </si>
  <si>
    <t>Činnosti knihovnické</t>
  </si>
  <si>
    <t>003319</t>
  </si>
  <si>
    <t>Ostatní záležitosti kultury</t>
  </si>
  <si>
    <t>00331X</t>
  </si>
  <si>
    <t>Kultura</t>
  </si>
  <si>
    <t>003322</t>
  </si>
  <si>
    <t>Zachování a obnova kulturních památek</t>
  </si>
  <si>
    <t>00332X</t>
  </si>
  <si>
    <t>Ochr. památek a péče o kult.dědictví a nár.a hist povědomí</t>
  </si>
  <si>
    <t>003349</t>
  </si>
  <si>
    <t>Ostatní záležitosti sdělovacích prostředků</t>
  </si>
  <si>
    <t>00334X</t>
  </si>
  <si>
    <t>Sdělovací prostředky</t>
  </si>
  <si>
    <t>003399</t>
  </si>
  <si>
    <t>Ostatní záležitosti kultury,církví a sděl.prostř.</t>
  </si>
  <si>
    <t>00339X</t>
  </si>
  <si>
    <t>Ostatní činnost v zál. kultury, církví a sděl. prostředků</t>
  </si>
  <si>
    <t>0033XX</t>
  </si>
  <si>
    <t>Kultura, církve a sdělovací prostředky</t>
  </si>
  <si>
    <t>003419</t>
  </si>
  <si>
    <t>Ostatní tělovýchovná činnost</t>
  </si>
  <si>
    <t>00341X</t>
  </si>
  <si>
    <t>Tělovýchova</t>
  </si>
  <si>
    <t>003421</t>
  </si>
  <si>
    <t>Využití volného času dětí a mládeže</t>
  </si>
  <si>
    <t>003429</t>
  </si>
  <si>
    <t>Ostatní zájmová činnost a rekreace</t>
  </si>
  <si>
    <t>00342X</t>
  </si>
  <si>
    <t>Zájmová činnost a rekreace</t>
  </si>
  <si>
    <t>0034XX</t>
  </si>
  <si>
    <t>Tělovýchova a zájmová činnost</t>
  </si>
  <si>
    <t>003541</t>
  </si>
  <si>
    <t>Prevence před drogami, alk.,nikot. aj. závislostmi</t>
  </si>
  <si>
    <t>00354X</t>
  </si>
  <si>
    <t>Zdravotnické programy</t>
  </si>
  <si>
    <t>0035XX</t>
  </si>
  <si>
    <t>Zdravotnictví</t>
  </si>
  <si>
    <t>003612</t>
  </si>
  <si>
    <t>Bytové hospodářství</t>
  </si>
  <si>
    <t>00361X</t>
  </si>
  <si>
    <t>Programy rozvoje bydlení a bytové hospodářství</t>
  </si>
  <si>
    <t>003632</t>
  </si>
  <si>
    <t>Pohřebnictví</t>
  </si>
  <si>
    <t>003639</t>
  </si>
  <si>
    <t>Komunální služby a územní rozvoj j.n.</t>
  </si>
  <si>
    <t>00363X</t>
  </si>
  <si>
    <t>Komunální služby a územní rozvoj</t>
  </si>
  <si>
    <t>0036XX</t>
  </si>
  <si>
    <t>Bydlení, komunální služby a územní rozvoj</t>
  </si>
  <si>
    <t>003722</t>
  </si>
  <si>
    <t>Sběr a svoz komunálních odpadů</t>
  </si>
  <si>
    <t>003725</t>
  </si>
  <si>
    <t>Využívání a zneškodňování komun.odpadů</t>
  </si>
  <si>
    <t>003728</t>
  </si>
  <si>
    <t>Monitoring nakládání s odpady</t>
  </si>
  <si>
    <t>00372X</t>
  </si>
  <si>
    <t>Nakládání s odpady</t>
  </si>
  <si>
    <t>003745</t>
  </si>
  <si>
    <t>Péče o vzhled obcí a veřejnou zeleň</t>
  </si>
  <si>
    <t>00374X</t>
  </si>
  <si>
    <t>Ochrana přírody a krajiny</t>
  </si>
  <si>
    <t>003759</t>
  </si>
  <si>
    <t>Ostatní činnosti k omezení hluku a vibrací</t>
  </si>
  <si>
    <t>00375X</t>
  </si>
  <si>
    <t>Omezování hluku a vibrací</t>
  </si>
  <si>
    <t>0037XX</t>
  </si>
  <si>
    <t>Ochrana životního prostředí</t>
  </si>
  <si>
    <t>003XXX</t>
  </si>
  <si>
    <t>SLUŽBY PRO OBYVATELSTVO</t>
  </si>
  <si>
    <t>004-SOCIÁLNÍ VĚCI A POLITIKA ZAMĚSTNANOSTI</t>
  </si>
  <si>
    <t>004319</t>
  </si>
  <si>
    <t>Ostatní výdaje související se sociál.poradenstvím</t>
  </si>
  <si>
    <t>00431X</t>
  </si>
  <si>
    <t>Soc. péče a pomoc starým a zdrav. postiženým občanům</t>
  </si>
  <si>
    <t>004339</t>
  </si>
  <si>
    <t>Ostatní sociální péče a pomoc rodině a manželství</t>
  </si>
  <si>
    <t>00433X</t>
  </si>
  <si>
    <t>Sociální péče a pomoc manželstvím a rodinám</t>
  </si>
  <si>
    <t>004349</t>
  </si>
  <si>
    <t>Ost.soc.péče a pomoc ostatním skup.obyvatelstva</t>
  </si>
  <si>
    <t>00434X</t>
  </si>
  <si>
    <t>Ostatní sociální péče a pomoc</t>
  </si>
  <si>
    <t>004351</t>
  </si>
  <si>
    <t>Osobní asist., peč.služba a podpora samost.bydlení</t>
  </si>
  <si>
    <t>004355</t>
  </si>
  <si>
    <t>Týdenní stacionáře</t>
  </si>
  <si>
    <t>00435X</t>
  </si>
  <si>
    <t>004375</t>
  </si>
  <si>
    <t>Nízkoprahová zařízení pro děti a mládež</t>
  </si>
  <si>
    <t>004376</t>
  </si>
  <si>
    <t>Sl.násl.péče,terapeutické komunity a kontak.centra</t>
  </si>
  <si>
    <t>004379</t>
  </si>
  <si>
    <t>Ostatní služby a činnosti v oblasti soc. prevence</t>
  </si>
  <si>
    <t>00437X</t>
  </si>
  <si>
    <t>0043XX</t>
  </si>
  <si>
    <t>Soc.péče a pomoc a spol.činnosti v soc.zabezp. a pol.zam.</t>
  </si>
  <si>
    <t>004XXX</t>
  </si>
  <si>
    <t>SOCIÁLNÍ VĚCI A POLITIKA ZAMĚSTNANOSTI</t>
  </si>
  <si>
    <t>005-BEZPEČNOST STÁTU A PRÁVNÍ OCHRANA</t>
  </si>
  <si>
    <t>005272</t>
  </si>
  <si>
    <t>Čin.org.kr.říz.na úz.úr.a dal.úz.spr.úř.v obl.kr.ř</t>
  </si>
  <si>
    <t>00527X</t>
  </si>
  <si>
    <t>Krizové řízení</t>
  </si>
  <si>
    <t>0052XX</t>
  </si>
  <si>
    <t>Civilní připravenost na krizové stavy</t>
  </si>
  <si>
    <t>005311</t>
  </si>
  <si>
    <t>Bezpečnost a veřejný pořádek</t>
  </si>
  <si>
    <t>00531X</t>
  </si>
  <si>
    <t>0053XX</t>
  </si>
  <si>
    <t>005512</t>
  </si>
  <si>
    <t>Požární ochrana - dobrovolná část</t>
  </si>
  <si>
    <t>00551X</t>
  </si>
  <si>
    <t>Požární ochrana</t>
  </si>
  <si>
    <t>0055XX</t>
  </si>
  <si>
    <t>Požární ochrana a integrovaný záchranný systém</t>
  </si>
  <si>
    <t>005XXX</t>
  </si>
  <si>
    <t>BEZPEČNOST STÁTU A PRÁVNÍ OCHRANA</t>
  </si>
  <si>
    <t>006-VŠEOBECNÁ VEŘEJNÁ SPRÁVA A SLUŽBY</t>
  </si>
  <si>
    <t>006112</t>
  </si>
  <si>
    <t>Zastupitelstva obcí</t>
  </si>
  <si>
    <t>00611X</t>
  </si>
  <si>
    <t>Zastupitelské orgány</t>
  </si>
  <si>
    <t>006171</t>
  </si>
  <si>
    <t>Činnost místní správy</t>
  </si>
  <si>
    <t>00617X</t>
  </si>
  <si>
    <t>Regionální a místní správa</t>
  </si>
  <si>
    <t>0061XX</t>
  </si>
  <si>
    <t>St.moc, st.správa, územ. samospr. a pol. strany</t>
  </si>
  <si>
    <t>006310</t>
  </si>
  <si>
    <t>Obecné příjmy a výdaje z finančních operací</t>
  </si>
  <si>
    <t>00631X</t>
  </si>
  <si>
    <t>006330</t>
  </si>
  <si>
    <t>Převody vlastní fondům</t>
  </si>
  <si>
    <t>00633X</t>
  </si>
  <si>
    <t>Převody vlastním fondům v rozpočtech územní úrovně</t>
  </si>
  <si>
    <t>0063XX</t>
  </si>
  <si>
    <t>Finanční operace</t>
  </si>
  <si>
    <t>006409</t>
  </si>
  <si>
    <t>Ostatní činnosti j.n.</t>
  </si>
  <si>
    <t>00640X</t>
  </si>
  <si>
    <t>Ostatní činnosti</t>
  </si>
  <si>
    <t>0064XX</t>
  </si>
  <si>
    <t>006XXX</t>
  </si>
  <si>
    <t>VŠEOBECNÁ VEŘEJNÁ SPRÁVA A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</si>
</sst>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0" fontId="0" fillId="0" borderId="20" xfId="0" applyNumberForma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 horizontal="right"/>
    </xf>
    <xf numFmtId="10" fontId="0" fillId="0" borderId="29" xfId="0" applyNumberFormat="1" applyFont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10" fontId="0" fillId="33" borderId="20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/>
    </xf>
    <xf numFmtId="2" fontId="1" fillId="34" borderId="25" xfId="0" applyNumberFormat="1" applyFont="1" applyFill="1" applyBorder="1" applyAlignment="1">
      <alignment horizontal="right"/>
    </xf>
    <xf numFmtId="10" fontId="0" fillId="34" borderId="26" xfId="0" applyNumberForma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2" fontId="1" fillId="33" borderId="18" xfId="0" applyNumberFormat="1" applyFont="1" applyFill="1" applyBorder="1" applyAlignment="1">
      <alignment horizontal="right"/>
    </xf>
    <xf numFmtId="10" fontId="1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21"/>
  <sheetViews>
    <sheetView showGridLines="0" tabSelected="1" zoomScalePageLayoutView="0" workbookViewId="0" topLeftCell="A1">
      <selection activeCell="A11" sqref="A11"/>
    </sheetView>
  </sheetViews>
  <sheetFormatPr defaultColWidth="9.00390625" defaultRowHeight="12.75"/>
  <cols>
    <col min="1" max="1" width="8.75390625" style="0" customWidth="1"/>
    <col min="2" max="2" width="55.25390625" style="0" customWidth="1"/>
    <col min="3" max="4" width="20.75390625" style="0" customWidth="1"/>
    <col min="5" max="5" width="20.75390625" style="0" hidden="1" customWidth="1"/>
    <col min="6" max="6" width="20.75390625" style="0" customWidth="1"/>
    <col min="7" max="7" width="0" style="0" hidden="1" customWidth="1"/>
  </cols>
  <sheetData>
    <row r="1" spans="1:3" ht="12.75">
      <c r="A1" s="8" t="s">
        <v>11</v>
      </c>
      <c r="C1" s="40" t="s">
        <v>15</v>
      </c>
    </row>
    <row r="2" spans="1:8" ht="18">
      <c r="A2" s="41" t="s">
        <v>16</v>
      </c>
      <c r="B2" s="9"/>
      <c r="C2" s="9" t="s">
        <v>10</v>
      </c>
      <c r="D2" s="9"/>
      <c r="E2" s="9"/>
      <c r="F2" s="9"/>
      <c r="H2" s="37" t="s">
        <v>12</v>
      </c>
    </row>
    <row r="3" spans="1:8" ht="13.5" thickBot="1">
      <c r="A3" s="39" t="s">
        <v>14</v>
      </c>
      <c r="C3" s="7" t="s">
        <v>6</v>
      </c>
      <c r="F3" s="7"/>
      <c r="H3" s="38" t="s">
        <v>13</v>
      </c>
    </row>
    <row r="4" spans="2:8" ht="12.75">
      <c r="B4" s="15" t="s">
        <v>0</v>
      </c>
      <c r="C4" s="16" t="s">
        <v>2</v>
      </c>
      <c r="D4" s="16" t="s">
        <v>3</v>
      </c>
      <c r="E4" s="16" t="s">
        <v>9</v>
      </c>
      <c r="F4" s="16" t="s">
        <v>4</v>
      </c>
      <c r="G4" s="17" t="s">
        <v>5</v>
      </c>
      <c r="H4" s="17" t="s">
        <v>5</v>
      </c>
    </row>
    <row r="5" spans="2:8" ht="13.5" thickBot="1">
      <c r="B5" s="1" t="s">
        <v>17</v>
      </c>
      <c r="C5" s="3">
        <v>6729</v>
      </c>
      <c r="D5" s="3">
        <v>6729</v>
      </c>
      <c r="E5" s="5"/>
      <c r="F5" s="5">
        <v>2013.51</v>
      </c>
      <c r="G5" s="6">
        <f>IF(SUM(E5)=0,"",SUM(F5/E5))</f>
      </c>
      <c r="H5" s="6">
        <f>IF(SUM(D5)=0,"",SUM(F5/D5))</f>
        <v>0.29922871154703523</v>
      </c>
    </row>
    <row r="6" spans="2:8" ht="13.5" thickTop="1">
      <c r="B6" s="11" t="s">
        <v>41</v>
      </c>
      <c r="C6" s="12">
        <v>68660.1</v>
      </c>
      <c r="D6" s="12">
        <v>74140.2</v>
      </c>
      <c r="E6" s="13"/>
      <c r="F6" s="13">
        <v>23548.18</v>
      </c>
      <c r="G6" s="14">
        <f>IF(SUM(E6)=0,"",SUM(F6/E6))</f>
      </c>
      <c r="H6" s="14">
        <f>IF(SUM(D6)=0,"",SUM(F6/D6))</f>
        <v>0.31761689339926247</v>
      </c>
    </row>
    <row r="7" spans="2:8" ht="12.75">
      <c r="B7" s="11" t="s">
        <v>130</v>
      </c>
      <c r="C7" s="12">
        <v>5113.8</v>
      </c>
      <c r="D7" s="12">
        <v>6823.3</v>
      </c>
      <c r="E7" s="13"/>
      <c r="F7" s="13">
        <v>1800.87</v>
      </c>
      <c r="G7" s="14">
        <f>IF(SUM(E7)=0,"",SUM(F7/E7))</f>
      </c>
      <c r="H7" s="14">
        <f>IF(SUM(D7)=0,"",SUM(F7/D7))</f>
        <v>0.26392947693931085</v>
      </c>
    </row>
    <row r="8" spans="2:8" ht="12.75">
      <c r="B8" s="11" t="s">
        <v>159</v>
      </c>
      <c r="C8" s="12">
        <v>78.2</v>
      </c>
      <c r="D8" s="12">
        <v>78.2</v>
      </c>
      <c r="E8" s="13"/>
      <c r="F8" s="13">
        <v>4.17</v>
      </c>
      <c r="G8" s="14">
        <f>IF(SUM(E8)=0,"",SUM(F8/E8))</f>
      </c>
      <c r="H8" s="14">
        <f>IF(SUM(D8)=0,"",SUM(F8/D8))</f>
        <v>0.05332480818414322</v>
      </c>
    </row>
    <row r="9" spans="2:8" ht="13.5" thickBot="1">
      <c r="B9" s="11" t="s">
        <v>178</v>
      </c>
      <c r="C9" s="12">
        <v>64571</v>
      </c>
      <c r="D9" s="12">
        <v>66265.4</v>
      </c>
      <c r="E9" s="13"/>
      <c r="F9" s="13">
        <v>20535.2</v>
      </c>
      <c r="G9" s="14">
        <f>IF(SUM(E9)=0,"",SUM(F9/E9))</f>
      </c>
      <c r="H9" s="14">
        <f>IF(SUM(D9)=0,"",SUM(F9/D9))</f>
        <v>0.30989324745644037</v>
      </c>
    </row>
    <row r="10" spans="2:8" ht="14.25" thickBot="1" thickTop="1">
      <c r="B10" s="2" t="s">
        <v>1</v>
      </c>
      <c r="C10" s="4">
        <f>SUM(C5:C9)</f>
        <v>145152.1</v>
      </c>
      <c r="D10" s="4">
        <f>SUM(D5:D9)</f>
        <v>154036.09999999998</v>
      </c>
      <c r="E10" s="4">
        <f>SUM(E5:E9)</f>
        <v>0</v>
      </c>
      <c r="F10" s="4">
        <f>SUM(F5:F9)</f>
        <v>47901.92999999999</v>
      </c>
      <c r="G10" s="10">
        <f>IF(SUM(E10)=0,"",SUM(F10/E10))</f>
      </c>
      <c r="H10" s="10">
        <f>IF(SUM(D10)=0,"",SUM(F10/D10))</f>
        <v>0.31097859527734084</v>
      </c>
    </row>
    <row r="12" ht="12.75">
      <c r="F12" s="7"/>
    </row>
    <row r="13" spans="1:6" ht="13.5" thickBot="1">
      <c r="A13" s="8" t="s">
        <v>17</v>
      </c>
      <c r="C13" s="7" t="s">
        <v>6</v>
      </c>
      <c r="F13" s="7"/>
    </row>
    <row r="14" spans="1:8" ht="13.5" thickBot="1">
      <c r="A14" s="18" t="s">
        <v>7</v>
      </c>
      <c r="B14" s="19" t="s">
        <v>8</v>
      </c>
      <c r="C14" s="19" t="s">
        <v>2</v>
      </c>
      <c r="D14" s="19" t="s">
        <v>3</v>
      </c>
      <c r="E14" s="19" t="s">
        <v>9</v>
      </c>
      <c r="F14" s="19" t="s">
        <v>4</v>
      </c>
      <c r="G14" s="20" t="s">
        <v>5</v>
      </c>
      <c r="H14" s="20" t="s">
        <v>5</v>
      </c>
    </row>
    <row r="15" spans="1:8" ht="12.75">
      <c r="A15" s="21" t="s">
        <v>18</v>
      </c>
      <c r="B15" s="22" t="s">
        <v>19</v>
      </c>
      <c r="C15" s="23">
        <v>5544</v>
      </c>
      <c r="D15" s="23">
        <v>5544</v>
      </c>
      <c r="E15" s="23"/>
      <c r="F15" s="23">
        <v>1923.74</v>
      </c>
      <c r="G15" s="24">
        <f>IF(SUM(E15)=0,"",SUM(F15/E15))</f>
      </c>
      <c r="H15" s="24">
        <f>IF(SUM(D15)=0,"",SUM(F15/D15))</f>
        <v>0.3469949494949495</v>
      </c>
    </row>
    <row r="16" spans="1:8" ht="12.75">
      <c r="A16" s="21" t="s">
        <v>20</v>
      </c>
      <c r="B16" s="22" t="s">
        <v>21</v>
      </c>
      <c r="C16" s="23">
        <v>740</v>
      </c>
      <c r="D16" s="23">
        <v>740</v>
      </c>
      <c r="E16" s="23"/>
      <c r="F16" s="23">
        <v>20.06</v>
      </c>
      <c r="G16" s="24">
        <f>IF(SUM(E16)=0,"",SUM(F16/E16))</f>
      </c>
      <c r="H16" s="24">
        <f>IF(SUM(D16)=0,"",SUM(F16/D16))</f>
        <v>0.027108108108108108</v>
      </c>
    </row>
    <row r="17" spans="1:8" ht="12.75">
      <c r="A17" s="25" t="s">
        <v>22</v>
      </c>
      <c r="B17" s="26" t="s">
        <v>23</v>
      </c>
      <c r="C17" s="27">
        <v>6284</v>
      </c>
      <c r="D17" s="27">
        <v>6284</v>
      </c>
      <c r="E17" s="27"/>
      <c r="F17" s="27">
        <v>1943.8</v>
      </c>
      <c r="G17" s="28">
        <f>IF(SUM(E17)=0,"",SUM(F17/E17))</f>
      </c>
      <c r="H17" s="28">
        <f>IF(SUM(D17)=0,"",SUM(F17/D17))</f>
        <v>0.3093252705283259</v>
      </c>
    </row>
    <row r="18" spans="1:8" ht="12.75">
      <c r="A18" s="33" t="s">
        <v>24</v>
      </c>
      <c r="B18" s="34" t="s">
        <v>25</v>
      </c>
      <c r="C18" s="35">
        <v>6284</v>
      </c>
      <c r="D18" s="35">
        <v>6284</v>
      </c>
      <c r="E18" s="35"/>
      <c r="F18" s="35">
        <v>1943.8</v>
      </c>
      <c r="G18" s="36">
        <f>IF(SUM(E18)=0,"",SUM(F18/E18))</f>
      </c>
      <c r="H18" s="36">
        <f>IF(SUM(D18)=0,"",SUM(F18/D18))</f>
        <v>0.3093252705283259</v>
      </c>
    </row>
    <row r="19" spans="1:8" ht="12.75">
      <c r="A19" s="21" t="s">
        <v>26</v>
      </c>
      <c r="B19" s="22" t="s">
        <v>27</v>
      </c>
      <c r="C19" s="23">
        <v>65</v>
      </c>
      <c r="D19" s="23">
        <v>65</v>
      </c>
      <c r="E19" s="23"/>
      <c r="F19" s="23">
        <v>14</v>
      </c>
      <c r="G19" s="24">
        <f>IF(SUM(E19)=0,"",SUM(F19/E19))</f>
      </c>
      <c r="H19" s="24">
        <f>IF(SUM(D19)=0,"",SUM(F19/D19))</f>
        <v>0.2153846153846154</v>
      </c>
    </row>
    <row r="20" spans="1:8" ht="12.75">
      <c r="A20" s="25" t="s">
        <v>28</v>
      </c>
      <c r="B20" s="26" t="s">
        <v>27</v>
      </c>
      <c r="C20" s="27">
        <v>65</v>
      </c>
      <c r="D20" s="27">
        <v>65</v>
      </c>
      <c r="E20" s="27"/>
      <c r="F20" s="27">
        <v>14</v>
      </c>
      <c r="G20" s="28">
        <f>IF(SUM(E20)=0,"",SUM(F20/E20))</f>
      </c>
      <c r="H20" s="28">
        <f>IF(SUM(D20)=0,"",SUM(F20/D20))</f>
        <v>0.2153846153846154</v>
      </c>
    </row>
    <row r="21" spans="1:8" ht="12.75">
      <c r="A21" s="21" t="s">
        <v>29</v>
      </c>
      <c r="B21" s="22" t="s">
        <v>30</v>
      </c>
      <c r="C21" s="23">
        <v>330</v>
      </c>
      <c r="D21" s="23">
        <v>330</v>
      </c>
      <c r="E21" s="23"/>
      <c r="F21" s="23">
        <v>55.71</v>
      </c>
      <c r="G21" s="24">
        <f>IF(SUM(E21)=0,"",SUM(F21/E21))</f>
      </c>
      <c r="H21" s="24">
        <f>IF(SUM(D21)=0,"",SUM(F21/D21))</f>
        <v>0.1688181818181818</v>
      </c>
    </row>
    <row r="22" spans="1:8" ht="12.75">
      <c r="A22" s="25" t="s">
        <v>31</v>
      </c>
      <c r="B22" s="26" t="s">
        <v>32</v>
      </c>
      <c r="C22" s="27">
        <v>330</v>
      </c>
      <c r="D22" s="27">
        <v>330</v>
      </c>
      <c r="E22" s="27"/>
      <c r="F22" s="27">
        <v>55.71</v>
      </c>
      <c r="G22" s="28">
        <f>IF(SUM(E22)=0,"",SUM(F22/E22))</f>
      </c>
      <c r="H22" s="28">
        <f>IF(SUM(D22)=0,"",SUM(F22/D22))</f>
        <v>0.1688181818181818</v>
      </c>
    </row>
    <row r="23" spans="1:8" ht="12.75">
      <c r="A23" s="21" t="s">
        <v>33</v>
      </c>
      <c r="B23" s="22" t="s">
        <v>34</v>
      </c>
      <c r="C23" s="23">
        <v>50</v>
      </c>
      <c r="D23" s="23">
        <v>50</v>
      </c>
      <c r="E23" s="23"/>
      <c r="F23" s="23">
        <v>0</v>
      </c>
      <c r="G23" s="24">
        <f>IF(SUM(E23)=0,"",SUM(F23/E23))</f>
      </c>
      <c r="H23" s="24">
        <f>IF(SUM(D23)=0,"",SUM(F23/D23))</f>
        <v>0</v>
      </c>
    </row>
    <row r="24" spans="1:8" ht="12.75">
      <c r="A24" s="25" t="s">
        <v>35</v>
      </c>
      <c r="B24" s="26" t="s">
        <v>36</v>
      </c>
      <c r="C24" s="27">
        <v>50</v>
      </c>
      <c r="D24" s="27">
        <v>50</v>
      </c>
      <c r="E24" s="27"/>
      <c r="F24" s="27">
        <v>0</v>
      </c>
      <c r="G24" s="28">
        <f>IF(SUM(E24)=0,"",SUM(F24/E24))</f>
      </c>
      <c r="H24" s="28">
        <f>IF(SUM(D24)=0,"",SUM(F24/D24))</f>
        <v>0</v>
      </c>
    </row>
    <row r="25" spans="1:8" ht="13.5" thickBot="1">
      <c r="A25" s="33" t="s">
        <v>37</v>
      </c>
      <c r="B25" s="34" t="s">
        <v>38</v>
      </c>
      <c r="C25" s="35">
        <v>445</v>
      </c>
      <c r="D25" s="35">
        <v>445</v>
      </c>
      <c r="E25" s="35"/>
      <c r="F25" s="35">
        <v>69.71</v>
      </c>
      <c r="G25" s="36">
        <f>IF(SUM(E25)=0,"",SUM(F25/E25))</f>
      </c>
      <c r="H25" s="36">
        <f>IF(SUM(D25)=0,"",SUM(F25/D25))</f>
        <v>0.1566516853932584</v>
      </c>
    </row>
    <row r="26" spans="1:8" ht="13.5" thickBot="1">
      <c r="A26" s="29" t="s">
        <v>39</v>
      </c>
      <c r="B26" s="30" t="s">
        <v>40</v>
      </c>
      <c r="C26" s="31">
        <v>6729</v>
      </c>
      <c r="D26" s="31">
        <v>6729</v>
      </c>
      <c r="E26" s="31"/>
      <c r="F26" s="31">
        <v>2013.51</v>
      </c>
      <c r="G26" s="32">
        <f>IF(SUM(E26)=0,"",SUM(F26/E26))</f>
      </c>
      <c r="H26" s="32">
        <f>IF(SUM(D26)=0,"",SUM(F26/D26))</f>
        <v>0.29922871154703523</v>
      </c>
    </row>
    <row r="28" spans="1:6" ht="13.5" thickBot="1">
      <c r="A28" s="8" t="s">
        <v>41</v>
      </c>
      <c r="C28" s="7" t="s">
        <v>6</v>
      </c>
      <c r="F28" s="7"/>
    </row>
    <row r="29" spans="1:8" ht="13.5" thickBot="1">
      <c r="A29" s="18" t="s">
        <v>7</v>
      </c>
      <c r="B29" s="19" t="s">
        <v>8</v>
      </c>
      <c r="C29" s="19" t="s">
        <v>2</v>
      </c>
      <c r="D29" s="19" t="s">
        <v>3</v>
      </c>
      <c r="E29" s="19" t="s">
        <v>9</v>
      </c>
      <c r="F29" s="19" t="s">
        <v>4</v>
      </c>
      <c r="G29" s="20" t="s">
        <v>5</v>
      </c>
      <c r="H29" s="20" t="s">
        <v>5</v>
      </c>
    </row>
    <row r="30" spans="1:8" ht="12.75">
      <c r="A30" s="21" t="s">
        <v>42</v>
      </c>
      <c r="B30" s="22" t="s">
        <v>43</v>
      </c>
      <c r="C30" s="23">
        <v>7790</v>
      </c>
      <c r="D30" s="23">
        <v>7790</v>
      </c>
      <c r="E30" s="23"/>
      <c r="F30" s="23">
        <v>1925</v>
      </c>
      <c r="G30" s="24">
        <f>IF(SUM(E30)=0,"",SUM(F30/E30))</f>
      </c>
      <c r="H30" s="24">
        <f>IF(SUM(D30)=0,"",SUM(F30/D30))</f>
        <v>0.2471116816431322</v>
      </c>
    </row>
    <row r="31" spans="1:8" ht="12.75">
      <c r="A31" s="21" t="s">
        <v>44</v>
      </c>
      <c r="B31" s="22" t="s">
        <v>45</v>
      </c>
      <c r="C31" s="23">
        <v>13360</v>
      </c>
      <c r="D31" s="23">
        <v>13388.1</v>
      </c>
      <c r="E31" s="23"/>
      <c r="F31" s="23">
        <v>5161.02</v>
      </c>
      <c r="G31" s="24">
        <f>IF(SUM(E31)=0,"",SUM(F31/E31))</f>
      </c>
      <c r="H31" s="24">
        <f>IF(SUM(D31)=0,"",SUM(F31/D31))</f>
        <v>0.38549308714455377</v>
      </c>
    </row>
    <row r="32" spans="1:8" ht="12.75">
      <c r="A32" s="21" t="s">
        <v>46</v>
      </c>
      <c r="B32" s="22" t="s">
        <v>47</v>
      </c>
      <c r="C32" s="23">
        <v>4398</v>
      </c>
      <c r="D32" s="23">
        <v>4398</v>
      </c>
      <c r="E32" s="23"/>
      <c r="F32" s="23">
        <v>954.17</v>
      </c>
      <c r="G32" s="24">
        <f>IF(SUM(E32)=0,"",SUM(F32/E32))</f>
      </c>
      <c r="H32" s="24">
        <f>IF(SUM(D32)=0,"",SUM(F32/D32))</f>
        <v>0.21695543428831285</v>
      </c>
    </row>
    <row r="33" spans="1:8" ht="12.75">
      <c r="A33" s="21" t="s">
        <v>48</v>
      </c>
      <c r="B33" s="22" t="s">
        <v>49</v>
      </c>
      <c r="C33" s="23">
        <v>498.8</v>
      </c>
      <c r="D33" s="23">
        <v>498.8</v>
      </c>
      <c r="E33" s="23"/>
      <c r="F33" s="23">
        <v>589.53</v>
      </c>
      <c r="G33" s="24">
        <f>IF(SUM(E33)=0,"",SUM(F33/E33))</f>
      </c>
      <c r="H33" s="24">
        <f>IF(SUM(D33)=0,"",SUM(F33/D33))</f>
        <v>1.1818965517241378</v>
      </c>
    </row>
    <row r="34" spans="1:8" ht="12.75">
      <c r="A34" s="25" t="s">
        <v>50</v>
      </c>
      <c r="B34" s="26" t="s">
        <v>51</v>
      </c>
      <c r="C34" s="27">
        <v>26046.8</v>
      </c>
      <c r="D34" s="27">
        <v>26074.9</v>
      </c>
      <c r="E34" s="27"/>
      <c r="F34" s="27">
        <v>8629.72</v>
      </c>
      <c r="G34" s="28">
        <f>IF(SUM(E34)=0,"",SUM(F34/E34))</f>
      </c>
      <c r="H34" s="28">
        <f>IF(SUM(D34)=0,"",SUM(F34/D34))</f>
        <v>0.33095889150102203</v>
      </c>
    </row>
    <row r="35" spans="1:8" ht="12.75">
      <c r="A35" s="21" t="s">
        <v>52</v>
      </c>
      <c r="B35" s="22" t="s">
        <v>53</v>
      </c>
      <c r="C35" s="23">
        <v>2841</v>
      </c>
      <c r="D35" s="23">
        <v>2841</v>
      </c>
      <c r="E35" s="23"/>
      <c r="F35" s="23">
        <v>1420.5</v>
      </c>
      <c r="G35" s="24">
        <f>IF(SUM(E35)=0,"",SUM(F35/E35))</f>
      </c>
      <c r="H35" s="24">
        <f>IF(SUM(D35)=0,"",SUM(F35/D35))</f>
        <v>0.5</v>
      </c>
    </row>
    <row r="36" spans="1:8" ht="12.75">
      <c r="A36" s="25" t="s">
        <v>54</v>
      </c>
      <c r="B36" s="26" t="s">
        <v>55</v>
      </c>
      <c r="C36" s="27">
        <v>2841</v>
      </c>
      <c r="D36" s="27">
        <v>2841</v>
      </c>
      <c r="E36" s="27"/>
      <c r="F36" s="27">
        <v>1420.5</v>
      </c>
      <c r="G36" s="28">
        <f>IF(SUM(E36)=0,"",SUM(F36/E36))</f>
      </c>
      <c r="H36" s="28">
        <f>IF(SUM(D36)=0,"",SUM(F36/D36))</f>
        <v>0.5</v>
      </c>
    </row>
    <row r="37" spans="1:8" ht="12.75">
      <c r="A37" s="33" t="s">
        <v>56</v>
      </c>
      <c r="B37" s="34" t="s">
        <v>57</v>
      </c>
      <c r="C37" s="35">
        <v>28887.8</v>
      </c>
      <c r="D37" s="35">
        <v>28915.9</v>
      </c>
      <c r="E37" s="35"/>
      <c r="F37" s="35">
        <v>10050.22</v>
      </c>
      <c r="G37" s="36">
        <f>IF(SUM(E37)=0,"",SUM(F37/E37))</f>
      </c>
      <c r="H37" s="36">
        <f>IF(SUM(D37)=0,"",SUM(F37/D37))</f>
        <v>0.34756725538544536</v>
      </c>
    </row>
    <row r="38" spans="1:8" ht="12.75">
      <c r="A38" s="21" t="s">
        <v>58</v>
      </c>
      <c r="B38" s="22" t="s">
        <v>59</v>
      </c>
      <c r="C38" s="23">
        <v>0</v>
      </c>
      <c r="D38" s="23">
        <v>55.1</v>
      </c>
      <c r="E38" s="23"/>
      <c r="F38" s="23">
        <v>55.1</v>
      </c>
      <c r="G38" s="24">
        <f>IF(SUM(E38)=0,"",SUM(F38/E38))</f>
      </c>
      <c r="H38" s="24">
        <f>IF(SUM(D38)=0,"",SUM(F38/D38))</f>
        <v>1</v>
      </c>
    </row>
    <row r="39" spans="1:8" ht="12.75">
      <c r="A39" s="21" t="s">
        <v>60</v>
      </c>
      <c r="B39" s="22" t="s">
        <v>61</v>
      </c>
      <c r="C39" s="23">
        <v>7194</v>
      </c>
      <c r="D39" s="23">
        <v>7254.6</v>
      </c>
      <c r="E39" s="23"/>
      <c r="F39" s="23">
        <v>2394.25</v>
      </c>
      <c r="G39" s="24">
        <f>IF(SUM(E39)=0,"",SUM(F39/E39))</f>
      </c>
      <c r="H39" s="24">
        <f>IF(SUM(D39)=0,"",SUM(F39/D39))</f>
        <v>0.3300319797094257</v>
      </c>
    </row>
    <row r="40" spans="1:8" ht="12.75">
      <c r="A40" s="21" t="s">
        <v>62</v>
      </c>
      <c r="B40" s="22" t="s">
        <v>63</v>
      </c>
      <c r="C40" s="23">
        <v>5506</v>
      </c>
      <c r="D40" s="23">
        <v>5536</v>
      </c>
      <c r="E40" s="23"/>
      <c r="F40" s="23">
        <v>2241.67</v>
      </c>
      <c r="G40" s="24">
        <f>IF(SUM(E40)=0,"",SUM(F40/E40))</f>
      </c>
      <c r="H40" s="24">
        <f>IF(SUM(D40)=0,"",SUM(F40/D40))</f>
        <v>0.4049259393063584</v>
      </c>
    </row>
    <row r="41" spans="1:8" ht="12.75">
      <c r="A41" s="25" t="s">
        <v>64</v>
      </c>
      <c r="B41" s="26" t="s">
        <v>65</v>
      </c>
      <c r="C41" s="27">
        <v>12700</v>
      </c>
      <c r="D41" s="27">
        <v>12845.7</v>
      </c>
      <c r="E41" s="27"/>
      <c r="F41" s="27">
        <v>4691.02</v>
      </c>
      <c r="G41" s="28">
        <f>IF(SUM(E41)=0,"",SUM(F41/E41))</f>
      </c>
      <c r="H41" s="28">
        <f>IF(SUM(D41)=0,"",SUM(F41/D41))</f>
        <v>0.3651821232007598</v>
      </c>
    </row>
    <row r="42" spans="1:8" ht="12.75">
      <c r="A42" s="21" t="s">
        <v>66</v>
      </c>
      <c r="B42" s="22" t="s">
        <v>67</v>
      </c>
      <c r="C42" s="23">
        <v>5781</v>
      </c>
      <c r="D42" s="23">
        <v>5830.1</v>
      </c>
      <c r="E42" s="23"/>
      <c r="F42" s="23">
        <v>2283.75</v>
      </c>
      <c r="G42" s="24">
        <f>IF(SUM(E42)=0,"",SUM(F42/E42))</f>
      </c>
      <c r="H42" s="24">
        <f>IF(SUM(D42)=0,"",SUM(F42/D42))</f>
        <v>0.39171712320543384</v>
      </c>
    </row>
    <row r="43" spans="1:8" ht="12.75">
      <c r="A43" s="25" t="s">
        <v>68</v>
      </c>
      <c r="B43" s="26" t="s">
        <v>69</v>
      </c>
      <c r="C43" s="27">
        <v>5781</v>
      </c>
      <c r="D43" s="27">
        <v>5830.1</v>
      </c>
      <c r="E43" s="27"/>
      <c r="F43" s="27">
        <v>2283.75</v>
      </c>
      <c r="G43" s="28">
        <f>IF(SUM(E43)=0,"",SUM(F43/E43))</f>
      </c>
      <c r="H43" s="28">
        <f>IF(SUM(D43)=0,"",SUM(F43/D43))</f>
        <v>0.39171712320543384</v>
      </c>
    </row>
    <row r="44" spans="1:8" ht="12.75">
      <c r="A44" s="21" t="s">
        <v>70</v>
      </c>
      <c r="B44" s="22" t="s">
        <v>71</v>
      </c>
      <c r="C44" s="23">
        <v>350</v>
      </c>
      <c r="D44" s="23">
        <v>350</v>
      </c>
      <c r="E44" s="23"/>
      <c r="F44" s="23">
        <v>110.08</v>
      </c>
      <c r="G44" s="24">
        <f>IF(SUM(E44)=0,"",SUM(F44/E44))</f>
      </c>
      <c r="H44" s="24">
        <f>IF(SUM(D44)=0,"",SUM(F44/D44))</f>
        <v>0.3145142857142857</v>
      </c>
    </row>
    <row r="45" spans="1:8" ht="12.75">
      <c r="A45" s="25" t="s">
        <v>72</v>
      </c>
      <c r="B45" s="26" t="s">
        <v>73</v>
      </c>
      <c r="C45" s="27">
        <v>350</v>
      </c>
      <c r="D45" s="27">
        <v>350</v>
      </c>
      <c r="E45" s="27"/>
      <c r="F45" s="27">
        <v>110.08</v>
      </c>
      <c r="G45" s="28">
        <f>IF(SUM(E45)=0,"",SUM(F45/E45))</f>
      </c>
      <c r="H45" s="28">
        <f>IF(SUM(D45)=0,"",SUM(F45/D45))</f>
        <v>0.3145142857142857</v>
      </c>
    </row>
    <row r="46" spans="1:8" ht="12.75">
      <c r="A46" s="21" t="s">
        <v>74</v>
      </c>
      <c r="B46" s="22" t="s">
        <v>75</v>
      </c>
      <c r="C46" s="23">
        <v>272</v>
      </c>
      <c r="D46" s="23">
        <v>272</v>
      </c>
      <c r="E46" s="23"/>
      <c r="F46" s="23">
        <v>127.94</v>
      </c>
      <c r="G46" s="24">
        <f>IF(SUM(E46)=0,"",SUM(F46/E46))</f>
      </c>
      <c r="H46" s="24">
        <f>IF(SUM(D46)=0,"",SUM(F46/D46))</f>
        <v>0.4703676470588235</v>
      </c>
    </row>
    <row r="47" spans="1:8" ht="12.75">
      <c r="A47" s="25" t="s">
        <v>76</v>
      </c>
      <c r="B47" s="26" t="s">
        <v>77</v>
      </c>
      <c r="C47" s="27">
        <v>272</v>
      </c>
      <c r="D47" s="27">
        <v>272</v>
      </c>
      <c r="E47" s="27"/>
      <c r="F47" s="27">
        <v>127.94</v>
      </c>
      <c r="G47" s="28">
        <f>IF(SUM(E47)=0,"",SUM(F47/E47))</f>
      </c>
      <c r="H47" s="28">
        <f>IF(SUM(D47)=0,"",SUM(F47/D47))</f>
        <v>0.4703676470588235</v>
      </c>
    </row>
    <row r="48" spans="1:8" ht="12.75">
      <c r="A48" s="33" t="s">
        <v>78</v>
      </c>
      <c r="B48" s="34" t="s">
        <v>79</v>
      </c>
      <c r="C48" s="35">
        <v>19103</v>
      </c>
      <c r="D48" s="35">
        <v>19297.8</v>
      </c>
      <c r="E48" s="35"/>
      <c r="F48" s="35">
        <v>7212.78</v>
      </c>
      <c r="G48" s="36">
        <f>IF(SUM(E48)=0,"",SUM(F48/E48))</f>
      </c>
      <c r="H48" s="36">
        <f>IF(SUM(D48)=0,"",SUM(F48/D48))</f>
        <v>0.37376177595373566</v>
      </c>
    </row>
    <row r="49" spans="1:8" ht="12.75">
      <c r="A49" s="21" t="s">
        <v>80</v>
      </c>
      <c r="B49" s="22" t="s">
        <v>81</v>
      </c>
      <c r="C49" s="23">
        <v>1429.7</v>
      </c>
      <c r="D49" s="23">
        <v>1469.3</v>
      </c>
      <c r="E49" s="23"/>
      <c r="F49" s="23">
        <v>70</v>
      </c>
      <c r="G49" s="24">
        <f>IF(SUM(E49)=0,"",SUM(F49/E49))</f>
      </c>
      <c r="H49" s="24">
        <f>IF(SUM(D49)=0,"",SUM(F49/D49))</f>
        <v>0.04764173415912339</v>
      </c>
    </row>
    <row r="50" spans="1:8" ht="12.75">
      <c r="A50" s="25" t="s">
        <v>82</v>
      </c>
      <c r="B50" s="26" t="s">
        <v>83</v>
      </c>
      <c r="C50" s="27">
        <v>1429.7</v>
      </c>
      <c r="D50" s="27">
        <v>1469.3</v>
      </c>
      <c r="E50" s="27"/>
      <c r="F50" s="27">
        <v>70</v>
      </c>
      <c r="G50" s="28">
        <f>IF(SUM(E50)=0,"",SUM(F50/E50))</f>
      </c>
      <c r="H50" s="28">
        <f>IF(SUM(D50)=0,"",SUM(F50/D50))</f>
        <v>0.04764173415912339</v>
      </c>
    </row>
    <row r="51" spans="1:8" ht="12.75">
      <c r="A51" s="21" t="s">
        <v>84</v>
      </c>
      <c r="B51" s="22" t="s">
        <v>85</v>
      </c>
      <c r="C51" s="23">
        <v>2249.7</v>
      </c>
      <c r="D51" s="23">
        <v>2402.7</v>
      </c>
      <c r="E51" s="23"/>
      <c r="F51" s="23">
        <v>585.1</v>
      </c>
      <c r="G51" s="24">
        <f>IF(SUM(E51)=0,"",SUM(F51/E51))</f>
      </c>
      <c r="H51" s="24">
        <f>IF(SUM(D51)=0,"",SUM(F51/D51))</f>
        <v>0.24351770924376745</v>
      </c>
    </row>
    <row r="52" spans="1:8" ht="12.75">
      <c r="A52" s="21" t="s">
        <v>86</v>
      </c>
      <c r="B52" s="22" t="s">
        <v>87</v>
      </c>
      <c r="C52" s="23">
        <v>204.5</v>
      </c>
      <c r="D52" s="23">
        <v>264.5</v>
      </c>
      <c r="E52" s="23"/>
      <c r="F52" s="23">
        <v>104.93</v>
      </c>
      <c r="G52" s="24">
        <f>IF(SUM(E52)=0,"",SUM(F52/E52))</f>
      </c>
      <c r="H52" s="24">
        <f>IF(SUM(D52)=0,"",SUM(F52/D52))</f>
        <v>0.396710775047259</v>
      </c>
    </row>
    <row r="53" spans="1:8" ht="12.75">
      <c r="A53" s="25" t="s">
        <v>88</v>
      </c>
      <c r="B53" s="26" t="s">
        <v>89</v>
      </c>
      <c r="C53" s="27">
        <v>2454.2</v>
      </c>
      <c r="D53" s="27">
        <v>2667.2</v>
      </c>
      <c r="E53" s="27"/>
      <c r="F53" s="27">
        <v>690.03</v>
      </c>
      <c r="G53" s="28">
        <f>IF(SUM(E53)=0,"",SUM(F53/E53))</f>
      </c>
      <c r="H53" s="28">
        <f>IF(SUM(D53)=0,"",SUM(F53/D53))</f>
        <v>0.25870950809838034</v>
      </c>
    </row>
    <row r="54" spans="1:8" ht="12.75">
      <c r="A54" s="33" t="s">
        <v>90</v>
      </c>
      <c r="B54" s="34" t="s">
        <v>91</v>
      </c>
      <c r="C54" s="35">
        <v>3883.9</v>
      </c>
      <c r="D54" s="35">
        <v>4136.5</v>
      </c>
      <c r="E54" s="35"/>
      <c r="F54" s="35">
        <v>760.03</v>
      </c>
      <c r="G54" s="36">
        <f>IF(SUM(E54)=0,"",SUM(F54/E54))</f>
      </c>
      <c r="H54" s="36">
        <f>IF(SUM(D54)=0,"",SUM(F54/D54))</f>
        <v>0.1837374592046416</v>
      </c>
    </row>
    <row r="55" spans="1:8" ht="12.75">
      <c r="A55" s="21" t="s">
        <v>92</v>
      </c>
      <c r="B55" s="22" t="s">
        <v>93</v>
      </c>
      <c r="C55" s="23">
        <v>330</v>
      </c>
      <c r="D55" s="23">
        <v>330</v>
      </c>
      <c r="E55" s="23"/>
      <c r="F55" s="23">
        <v>20</v>
      </c>
      <c r="G55" s="24">
        <f>IF(SUM(E55)=0,"",SUM(F55/E55))</f>
      </c>
      <c r="H55" s="24">
        <f>IF(SUM(D55)=0,"",SUM(F55/D55))</f>
        <v>0.06060606060606061</v>
      </c>
    </row>
    <row r="56" spans="1:8" ht="12.75">
      <c r="A56" s="25" t="s">
        <v>94</v>
      </c>
      <c r="B56" s="26" t="s">
        <v>95</v>
      </c>
      <c r="C56" s="27">
        <v>330</v>
      </c>
      <c r="D56" s="27">
        <v>330</v>
      </c>
      <c r="E56" s="27"/>
      <c r="F56" s="27">
        <v>20</v>
      </c>
      <c r="G56" s="28">
        <f>IF(SUM(E56)=0,"",SUM(F56/E56))</f>
      </c>
      <c r="H56" s="28">
        <f>IF(SUM(D56)=0,"",SUM(F56/D56))</f>
        <v>0.06060606060606061</v>
      </c>
    </row>
    <row r="57" spans="1:8" ht="12.75">
      <c r="A57" s="33" t="s">
        <v>96</v>
      </c>
      <c r="B57" s="34" t="s">
        <v>97</v>
      </c>
      <c r="C57" s="35">
        <v>330</v>
      </c>
      <c r="D57" s="35">
        <v>330</v>
      </c>
      <c r="E57" s="35"/>
      <c r="F57" s="35">
        <v>20</v>
      </c>
      <c r="G57" s="36">
        <f>IF(SUM(E57)=0,"",SUM(F57/E57))</f>
      </c>
      <c r="H57" s="36">
        <f>IF(SUM(D57)=0,"",SUM(F57/D57))</f>
        <v>0.06060606060606061</v>
      </c>
    </row>
    <row r="58" spans="1:8" ht="12.75">
      <c r="A58" s="21" t="s">
        <v>98</v>
      </c>
      <c r="B58" s="22" t="s">
        <v>99</v>
      </c>
      <c r="C58" s="23">
        <v>0</v>
      </c>
      <c r="D58" s="23">
        <v>0</v>
      </c>
      <c r="E58" s="23"/>
      <c r="F58" s="23">
        <v>0</v>
      </c>
      <c r="G58" s="24">
        <f>IF(SUM(E58)=0,"",SUM(F58/E58))</f>
      </c>
      <c r="H58" s="24">
        <f>IF(SUM(D58)=0,"",SUM(F58/D58))</f>
      </c>
    </row>
    <row r="59" spans="1:8" ht="12.75">
      <c r="A59" s="25" t="s">
        <v>100</v>
      </c>
      <c r="B59" s="26" t="s">
        <v>101</v>
      </c>
      <c r="C59" s="27">
        <v>0</v>
      </c>
      <c r="D59" s="27">
        <v>0</v>
      </c>
      <c r="E59" s="27"/>
      <c r="F59" s="27">
        <v>0</v>
      </c>
      <c r="G59" s="28">
        <f>IF(SUM(E59)=0,"",SUM(F59/E59))</f>
      </c>
      <c r="H59" s="28">
        <f>IF(SUM(D59)=0,"",SUM(F59/D59))</f>
      </c>
    </row>
    <row r="60" spans="1:8" ht="12.75">
      <c r="A60" s="21" t="s">
        <v>102</v>
      </c>
      <c r="B60" s="22" t="s">
        <v>103</v>
      </c>
      <c r="C60" s="23">
        <v>824.3</v>
      </c>
      <c r="D60" s="23">
        <v>824.3</v>
      </c>
      <c r="E60" s="23"/>
      <c r="F60" s="23">
        <v>265.03</v>
      </c>
      <c r="G60" s="24">
        <f>IF(SUM(E60)=0,"",SUM(F60/E60))</f>
      </c>
      <c r="H60" s="24">
        <f>IF(SUM(D60)=0,"",SUM(F60/D60))</f>
        <v>0.3215212907921873</v>
      </c>
    </row>
    <row r="61" spans="1:8" ht="12.75">
      <c r="A61" s="21" t="s">
        <v>104</v>
      </c>
      <c r="B61" s="22" t="s">
        <v>105</v>
      </c>
      <c r="C61" s="23">
        <v>7910.5</v>
      </c>
      <c r="D61" s="23">
        <v>8015.1</v>
      </c>
      <c r="E61" s="23"/>
      <c r="F61" s="23">
        <v>2302.87</v>
      </c>
      <c r="G61" s="24">
        <f>IF(SUM(E61)=0,"",SUM(F61/E61))</f>
      </c>
      <c r="H61" s="24">
        <f>IF(SUM(D61)=0,"",SUM(F61/D61))</f>
        <v>0.2873164402190864</v>
      </c>
    </row>
    <row r="62" spans="1:8" ht="12.75">
      <c r="A62" s="25" t="s">
        <v>106</v>
      </c>
      <c r="B62" s="26" t="s">
        <v>107</v>
      </c>
      <c r="C62" s="27">
        <v>8734.8</v>
      </c>
      <c r="D62" s="27">
        <v>8839.4</v>
      </c>
      <c r="E62" s="27"/>
      <c r="F62" s="27">
        <v>2567.9</v>
      </c>
      <c r="G62" s="28">
        <f>IF(SUM(E62)=0,"",SUM(F62/E62))</f>
      </c>
      <c r="H62" s="28">
        <f>IF(SUM(D62)=0,"",SUM(F62/D62))</f>
        <v>0.29050614295087906</v>
      </c>
    </row>
    <row r="63" spans="1:8" ht="12.75">
      <c r="A63" s="33" t="s">
        <v>108</v>
      </c>
      <c r="B63" s="34" t="s">
        <v>109</v>
      </c>
      <c r="C63" s="35">
        <v>8734.8</v>
      </c>
      <c r="D63" s="35">
        <v>8839.4</v>
      </c>
      <c r="E63" s="35"/>
      <c r="F63" s="35">
        <v>2567.9</v>
      </c>
      <c r="G63" s="36">
        <f>IF(SUM(E63)=0,"",SUM(F63/E63))</f>
      </c>
      <c r="H63" s="36">
        <f>IF(SUM(D63)=0,"",SUM(F63/D63))</f>
        <v>0.29050614295087906</v>
      </c>
    </row>
    <row r="64" spans="1:8" ht="12.75">
      <c r="A64" s="21" t="s">
        <v>110</v>
      </c>
      <c r="B64" s="22" t="s">
        <v>111</v>
      </c>
      <c r="C64" s="23">
        <v>480</v>
      </c>
      <c r="D64" s="23">
        <v>5380</v>
      </c>
      <c r="E64" s="23"/>
      <c r="F64" s="23">
        <v>1631.31</v>
      </c>
      <c r="G64" s="24">
        <f>IF(SUM(E64)=0,"",SUM(F64/E64))</f>
      </c>
      <c r="H64" s="24">
        <f>IF(SUM(D64)=0,"",SUM(F64/D64))</f>
        <v>0.3032174721189591</v>
      </c>
    </row>
    <row r="65" spans="1:8" ht="12.75">
      <c r="A65" s="21" t="s">
        <v>112</v>
      </c>
      <c r="B65" s="22" t="s">
        <v>113</v>
      </c>
      <c r="C65" s="23">
        <v>1371</v>
      </c>
      <c r="D65" s="23">
        <v>1371</v>
      </c>
      <c r="E65" s="23"/>
      <c r="F65" s="23">
        <v>313.48</v>
      </c>
      <c r="G65" s="24">
        <f>IF(SUM(E65)=0,"",SUM(F65/E65))</f>
      </c>
      <c r="H65" s="24">
        <f>IF(SUM(D65)=0,"",SUM(F65/D65))</f>
        <v>0.2286506199854121</v>
      </c>
    </row>
    <row r="66" spans="1:8" ht="12.75">
      <c r="A66" s="21" t="s">
        <v>114</v>
      </c>
      <c r="B66" s="22" t="s">
        <v>115</v>
      </c>
      <c r="C66" s="23">
        <v>20</v>
      </c>
      <c r="D66" s="23">
        <v>20</v>
      </c>
      <c r="E66" s="23"/>
      <c r="F66" s="23">
        <v>0</v>
      </c>
      <c r="G66" s="24">
        <f>IF(SUM(E66)=0,"",SUM(F66/E66))</f>
      </c>
      <c r="H66" s="24">
        <f>IF(SUM(D66)=0,"",SUM(F66/D66))</f>
        <v>0</v>
      </c>
    </row>
    <row r="67" spans="1:8" ht="12.75">
      <c r="A67" s="25" t="s">
        <v>116</v>
      </c>
      <c r="B67" s="26" t="s">
        <v>117</v>
      </c>
      <c r="C67" s="27">
        <v>1871</v>
      </c>
      <c r="D67" s="27">
        <v>6771</v>
      </c>
      <c r="E67" s="27"/>
      <c r="F67" s="27">
        <v>1944.8</v>
      </c>
      <c r="G67" s="28">
        <f>IF(SUM(E67)=0,"",SUM(F67/E67))</f>
      </c>
      <c r="H67" s="28">
        <f>IF(SUM(D67)=0,"",SUM(F67/D67))</f>
        <v>0.2872249298478807</v>
      </c>
    </row>
    <row r="68" spans="1:8" ht="12.75">
      <c r="A68" s="21" t="s">
        <v>118</v>
      </c>
      <c r="B68" s="22" t="s">
        <v>119</v>
      </c>
      <c r="C68" s="23">
        <v>4948</v>
      </c>
      <c r="D68" s="23">
        <v>4948</v>
      </c>
      <c r="E68" s="23"/>
      <c r="F68" s="23">
        <v>986.2</v>
      </c>
      <c r="G68" s="24">
        <f>IF(SUM(E68)=0,"",SUM(F68/E68))</f>
      </c>
      <c r="H68" s="24">
        <f>IF(SUM(D68)=0,"",SUM(F68/D68))</f>
        <v>0.19931285367825385</v>
      </c>
    </row>
    <row r="69" spans="1:8" ht="12.75">
      <c r="A69" s="25" t="s">
        <v>120</v>
      </c>
      <c r="B69" s="26" t="s">
        <v>121</v>
      </c>
      <c r="C69" s="27">
        <v>4948</v>
      </c>
      <c r="D69" s="27">
        <v>4948</v>
      </c>
      <c r="E69" s="27"/>
      <c r="F69" s="27">
        <v>986.2</v>
      </c>
      <c r="G69" s="28">
        <f>IF(SUM(E69)=0,"",SUM(F69/E69))</f>
      </c>
      <c r="H69" s="28">
        <f>IF(SUM(D69)=0,"",SUM(F69/D69))</f>
        <v>0.19931285367825385</v>
      </c>
    </row>
    <row r="70" spans="1:8" ht="12.75">
      <c r="A70" s="21" t="s">
        <v>122</v>
      </c>
      <c r="B70" s="22" t="s">
        <v>123</v>
      </c>
      <c r="C70" s="23">
        <v>901.6</v>
      </c>
      <c r="D70" s="23">
        <v>901.6</v>
      </c>
      <c r="E70" s="23"/>
      <c r="F70" s="23">
        <v>6.25</v>
      </c>
      <c r="G70" s="24">
        <f>IF(SUM(E70)=0,"",SUM(F70/E70))</f>
      </c>
      <c r="H70" s="24">
        <f>IF(SUM(D70)=0,"",SUM(F70/D70))</f>
        <v>0.006932120674356699</v>
      </c>
    </row>
    <row r="71" spans="1:8" ht="12.75">
      <c r="A71" s="25" t="s">
        <v>124</v>
      </c>
      <c r="B71" s="26" t="s">
        <v>125</v>
      </c>
      <c r="C71" s="27">
        <v>901.6</v>
      </c>
      <c r="D71" s="27">
        <v>901.6</v>
      </c>
      <c r="E71" s="27"/>
      <c r="F71" s="27">
        <v>6.25</v>
      </c>
      <c r="G71" s="28">
        <f>IF(SUM(E71)=0,"",SUM(F71/E71))</f>
      </c>
      <c r="H71" s="28">
        <f>IF(SUM(D71)=0,"",SUM(F71/D71))</f>
        <v>0.006932120674356699</v>
      </c>
    </row>
    <row r="72" spans="1:8" ht="13.5" thickBot="1">
      <c r="A72" s="33" t="s">
        <v>126</v>
      </c>
      <c r="B72" s="34" t="s">
        <v>127</v>
      </c>
      <c r="C72" s="35">
        <v>7720.6</v>
      </c>
      <c r="D72" s="35">
        <v>12620.6</v>
      </c>
      <c r="E72" s="35"/>
      <c r="F72" s="35">
        <v>2937.25</v>
      </c>
      <c r="G72" s="36">
        <f>IF(SUM(E72)=0,"",SUM(F72/E72))</f>
      </c>
      <c r="H72" s="36">
        <f>IF(SUM(D72)=0,"",SUM(F72/D72))</f>
        <v>0.2327345768030046</v>
      </c>
    </row>
    <row r="73" spans="1:8" ht="13.5" thickBot="1">
      <c r="A73" s="29" t="s">
        <v>128</v>
      </c>
      <c r="B73" s="30" t="s">
        <v>129</v>
      </c>
      <c r="C73" s="31">
        <v>68660.1</v>
      </c>
      <c r="D73" s="31">
        <v>74140.2</v>
      </c>
      <c r="E73" s="31"/>
      <c r="F73" s="31">
        <v>23548.18</v>
      </c>
      <c r="G73" s="32">
        <f>IF(SUM(E73)=0,"",SUM(F73/E73))</f>
      </c>
      <c r="H73" s="32">
        <f>IF(SUM(D73)=0,"",SUM(F73/D73))</f>
        <v>0.31761689339926247</v>
      </c>
    </row>
    <row r="75" spans="1:6" ht="13.5" thickBot="1">
      <c r="A75" s="8" t="s">
        <v>130</v>
      </c>
      <c r="C75" s="7" t="s">
        <v>6</v>
      </c>
      <c r="F75" s="7"/>
    </row>
    <row r="76" spans="1:8" ht="13.5" thickBot="1">
      <c r="A76" s="18" t="s">
        <v>7</v>
      </c>
      <c r="B76" s="19" t="s">
        <v>8</v>
      </c>
      <c r="C76" s="19" t="s">
        <v>2</v>
      </c>
      <c r="D76" s="19" t="s">
        <v>3</v>
      </c>
      <c r="E76" s="19" t="s">
        <v>9</v>
      </c>
      <c r="F76" s="19" t="s">
        <v>4</v>
      </c>
      <c r="G76" s="20" t="s">
        <v>5</v>
      </c>
      <c r="H76" s="20" t="s">
        <v>5</v>
      </c>
    </row>
    <row r="77" spans="1:8" ht="12.75">
      <c r="A77" s="21" t="s">
        <v>131</v>
      </c>
      <c r="B77" s="22" t="s">
        <v>132</v>
      </c>
      <c r="C77" s="23">
        <v>50</v>
      </c>
      <c r="D77" s="23">
        <v>50</v>
      </c>
      <c r="E77" s="23"/>
      <c r="F77" s="23">
        <v>10.77</v>
      </c>
      <c r="G77" s="24">
        <f>IF(SUM(E77)=0,"",SUM(F77/E77))</f>
      </c>
      <c r="H77" s="24">
        <f>IF(SUM(D77)=0,"",SUM(F77/D77))</f>
        <v>0.21539999999999998</v>
      </c>
    </row>
    <row r="78" spans="1:8" ht="12.75">
      <c r="A78" s="25" t="s">
        <v>133</v>
      </c>
      <c r="B78" s="26" t="s">
        <v>134</v>
      </c>
      <c r="C78" s="27">
        <v>50</v>
      </c>
      <c r="D78" s="27">
        <v>50</v>
      </c>
      <c r="E78" s="27"/>
      <c r="F78" s="27">
        <v>10.77</v>
      </c>
      <c r="G78" s="28">
        <f>IF(SUM(E78)=0,"",SUM(F78/E78))</f>
      </c>
      <c r="H78" s="28">
        <f>IF(SUM(D78)=0,"",SUM(F78/D78))</f>
        <v>0.21539999999999998</v>
      </c>
    </row>
    <row r="79" spans="1:8" ht="12.75">
      <c r="A79" s="21" t="s">
        <v>135</v>
      </c>
      <c r="B79" s="22" t="s">
        <v>136</v>
      </c>
      <c r="C79" s="23">
        <v>477</v>
      </c>
      <c r="D79" s="23">
        <v>957</v>
      </c>
      <c r="E79" s="23"/>
      <c r="F79" s="23">
        <v>130.45</v>
      </c>
      <c r="G79" s="24">
        <f>IF(SUM(E79)=0,"",SUM(F79/E79))</f>
      </c>
      <c r="H79" s="24">
        <f>IF(SUM(D79)=0,"",SUM(F79/D79))</f>
        <v>0.1363113897596656</v>
      </c>
    </row>
    <row r="80" spans="1:8" ht="12.75">
      <c r="A80" s="25" t="s">
        <v>137</v>
      </c>
      <c r="B80" s="26" t="s">
        <v>138</v>
      </c>
      <c r="C80" s="27">
        <v>477</v>
      </c>
      <c r="D80" s="27">
        <v>957</v>
      </c>
      <c r="E80" s="27"/>
      <c r="F80" s="27">
        <v>130.45</v>
      </c>
      <c r="G80" s="28">
        <f>IF(SUM(E80)=0,"",SUM(F80/E80))</f>
      </c>
      <c r="H80" s="28">
        <f>IF(SUM(D80)=0,"",SUM(F80/D80))</f>
        <v>0.1363113897596656</v>
      </c>
    </row>
    <row r="81" spans="1:8" ht="12.75">
      <c r="A81" s="21" t="s">
        <v>139</v>
      </c>
      <c r="B81" s="22" t="s">
        <v>140</v>
      </c>
      <c r="C81" s="23">
        <v>287</v>
      </c>
      <c r="D81" s="23">
        <v>487.5</v>
      </c>
      <c r="E81" s="23"/>
      <c r="F81" s="23">
        <v>245.88</v>
      </c>
      <c r="G81" s="24">
        <f>IF(SUM(E81)=0,"",SUM(F81/E81))</f>
      </c>
      <c r="H81" s="24">
        <f>IF(SUM(D81)=0,"",SUM(F81/D81))</f>
        <v>0.5043692307692308</v>
      </c>
    </row>
    <row r="82" spans="1:8" ht="12.75">
      <c r="A82" s="25" t="s">
        <v>141</v>
      </c>
      <c r="B82" s="26" t="s">
        <v>142</v>
      </c>
      <c r="C82" s="27">
        <v>287</v>
      </c>
      <c r="D82" s="27">
        <v>487.5</v>
      </c>
      <c r="E82" s="27"/>
      <c r="F82" s="27">
        <v>245.88</v>
      </c>
      <c r="G82" s="28">
        <f>IF(SUM(E82)=0,"",SUM(F82/E82))</f>
      </c>
      <c r="H82" s="28">
        <f>IF(SUM(D82)=0,"",SUM(F82/D82))</f>
        <v>0.5043692307692308</v>
      </c>
    </row>
    <row r="83" spans="1:8" ht="12.75">
      <c r="A83" s="21" t="s">
        <v>143</v>
      </c>
      <c r="B83" s="22" t="s">
        <v>144</v>
      </c>
      <c r="C83" s="23">
        <v>4299.8</v>
      </c>
      <c r="D83" s="23">
        <v>5148.8</v>
      </c>
      <c r="E83" s="23"/>
      <c r="F83" s="23">
        <v>1393.77</v>
      </c>
      <c r="G83" s="24">
        <f>IF(SUM(E83)=0,"",SUM(F83/E83))</f>
      </c>
      <c r="H83" s="24">
        <f>IF(SUM(D83)=0,"",SUM(F83/D83))</f>
        <v>0.2706980267246737</v>
      </c>
    </row>
    <row r="84" spans="1:8" ht="12.75">
      <c r="A84" s="21" t="s">
        <v>145</v>
      </c>
      <c r="B84" s="22" t="s">
        <v>146</v>
      </c>
      <c r="C84" s="23">
        <v>0</v>
      </c>
      <c r="D84" s="23">
        <v>20</v>
      </c>
      <c r="E84" s="23"/>
      <c r="F84" s="23">
        <v>20</v>
      </c>
      <c r="G84" s="24">
        <f>IF(SUM(E84)=0,"",SUM(F84/E84))</f>
      </c>
      <c r="H84" s="24">
        <f>IF(SUM(D84)=0,"",SUM(F84/D84))</f>
        <v>1</v>
      </c>
    </row>
    <row r="85" spans="1:8" ht="12.75">
      <c r="A85" s="25" t="s">
        <v>147</v>
      </c>
      <c r="B85" s="26"/>
      <c r="C85" s="27">
        <v>4299.8</v>
      </c>
      <c r="D85" s="27">
        <v>5168.8</v>
      </c>
      <c r="E85" s="27"/>
      <c r="F85" s="27">
        <v>1413.77</v>
      </c>
      <c r="G85" s="28">
        <f>IF(SUM(E85)=0,"",SUM(F85/E85))</f>
      </c>
      <c r="H85" s="28">
        <f>IF(SUM(D85)=0,"",SUM(F85/D85))</f>
        <v>0.2735199659495434</v>
      </c>
    </row>
    <row r="86" spans="1:8" ht="12.75">
      <c r="A86" s="21" t="s">
        <v>148</v>
      </c>
      <c r="B86" s="22" t="s">
        <v>149</v>
      </c>
      <c r="C86" s="23">
        <v>0</v>
      </c>
      <c r="D86" s="23">
        <v>150</v>
      </c>
      <c r="E86" s="23"/>
      <c r="F86" s="23">
        <v>0</v>
      </c>
      <c r="G86" s="24">
        <f>IF(SUM(E86)=0,"",SUM(F86/E86))</f>
      </c>
      <c r="H86" s="24">
        <f>IF(SUM(D86)=0,"",SUM(F86/D86))</f>
        <v>0</v>
      </c>
    </row>
    <row r="87" spans="1:8" ht="12.75">
      <c r="A87" s="21" t="s">
        <v>150</v>
      </c>
      <c r="B87" s="22" t="s">
        <v>151</v>
      </c>
      <c r="C87" s="23">
        <v>0</v>
      </c>
      <c r="D87" s="23">
        <v>0</v>
      </c>
      <c r="E87" s="23"/>
      <c r="F87" s="23">
        <v>0</v>
      </c>
      <c r="G87" s="24">
        <f>IF(SUM(E87)=0,"",SUM(F87/E87))</f>
      </c>
      <c r="H87" s="24">
        <f>IF(SUM(D87)=0,"",SUM(F87/D87))</f>
      </c>
    </row>
    <row r="88" spans="1:8" ht="12.75">
      <c r="A88" s="21" t="s">
        <v>152</v>
      </c>
      <c r="B88" s="22" t="s">
        <v>153</v>
      </c>
      <c r="C88" s="23">
        <v>0</v>
      </c>
      <c r="D88" s="23">
        <v>10</v>
      </c>
      <c r="E88" s="23"/>
      <c r="F88" s="23">
        <v>0</v>
      </c>
      <c r="G88" s="24">
        <f>IF(SUM(E88)=0,"",SUM(F88/E88))</f>
      </c>
      <c r="H88" s="24">
        <f>IF(SUM(D88)=0,"",SUM(F88/D88))</f>
        <v>0</v>
      </c>
    </row>
    <row r="89" spans="1:8" ht="12.75">
      <c r="A89" s="25" t="s">
        <v>154</v>
      </c>
      <c r="B89" s="26"/>
      <c r="C89" s="27">
        <v>0</v>
      </c>
      <c r="D89" s="27">
        <v>160</v>
      </c>
      <c r="E89" s="27"/>
      <c r="F89" s="27">
        <v>0</v>
      </c>
      <c r="G89" s="28">
        <f>IF(SUM(E89)=0,"",SUM(F89/E89))</f>
      </c>
      <c r="H89" s="28">
        <f>IF(SUM(D89)=0,"",SUM(F89/D89))</f>
        <v>0</v>
      </c>
    </row>
    <row r="90" spans="1:8" ht="13.5" thickBot="1">
      <c r="A90" s="33" t="s">
        <v>155</v>
      </c>
      <c r="B90" s="34" t="s">
        <v>156</v>
      </c>
      <c r="C90" s="35">
        <v>5113.8</v>
      </c>
      <c r="D90" s="35">
        <v>6823.3</v>
      </c>
      <c r="E90" s="35"/>
      <c r="F90" s="35">
        <v>1800.87</v>
      </c>
      <c r="G90" s="36">
        <f>IF(SUM(E90)=0,"",SUM(F90/E90))</f>
      </c>
      <c r="H90" s="36">
        <f>IF(SUM(D90)=0,"",SUM(F90/D90))</f>
        <v>0.26392947693931085</v>
      </c>
    </row>
    <row r="91" spans="1:8" ht="13.5" thickBot="1">
      <c r="A91" s="29" t="s">
        <v>157</v>
      </c>
      <c r="B91" s="30" t="s">
        <v>158</v>
      </c>
      <c r="C91" s="31">
        <v>5113.8</v>
      </c>
      <c r="D91" s="31">
        <v>6823.3</v>
      </c>
      <c r="E91" s="31"/>
      <c r="F91" s="31">
        <v>1800.87</v>
      </c>
      <c r="G91" s="32">
        <f>IF(SUM(E91)=0,"",SUM(F91/E91))</f>
      </c>
      <c r="H91" s="32">
        <f>IF(SUM(D91)=0,"",SUM(F91/D91))</f>
        <v>0.26392947693931085</v>
      </c>
    </row>
    <row r="93" spans="1:6" ht="13.5" thickBot="1">
      <c r="A93" s="8" t="s">
        <v>159</v>
      </c>
      <c r="C93" s="7" t="s">
        <v>6</v>
      </c>
      <c r="F93" s="7"/>
    </row>
    <row r="94" spans="1:8" ht="13.5" thickBot="1">
      <c r="A94" s="18" t="s">
        <v>7</v>
      </c>
      <c r="B94" s="19" t="s">
        <v>8</v>
      </c>
      <c r="C94" s="19" t="s">
        <v>2</v>
      </c>
      <c r="D94" s="19" t="s">
        <v>3</v>
      </c>
      <c r="E94" s="19" t="s">
        <v>9</v>
      </c>
      <c r="F94" s="19" t="s">
        <v>4</v>
      </c>
      <c r="G94" s="20" t="s">
        <v>5</v>
      </c>
      <c r="H94" s="20" t="s">
        <v>5</v>
      </c>
    </row>
    <row r="95" spans="1:8" ht="12.75">
      <c r="A95" s="21" t="s">
        <v>160</v>
      </c>
      <c r="B95" s="22" t="s">
        <v>161</v>
      </c>
      <c r="C95" s="23">
        <v>50</v>
      </c>
      <c r="D95" s="23">
        <v>50</v>
      </c>
      <c r="E95" s="23"/>
      <c r="F95" s="23">
        <v>0</v>
      </c>
      <c r="G95" s="24">
        <f>IF(SUM(E95)=0,"",SUM(F95/E95))</f>
      </c>
      <c r="H95" s="24">
        <f>IF(SUM(D95)=0,"",SUM(F95/D95))</f>
        <v>0</v>
      </c>
    </row>
    <row r="96" spans="1:8" ht="12.75">
      <c r="A96" s="25" t="s">
        <v>162</v>
      </c>
      <c r="B96" s="26" t="s">
        <v>163</v>
      </c>
      <c r="C96" s="27">
        <v>50</v>
      </c>
      <c r="D96" s="27">
        <v>50</v>
      </c>
      <c r="E96" s="27"/>
      <c r="F96" s="27">
        <v>0</v>
      </c>
      <c r="G96" s="28">
        <f>IF(SUM(E96)=0,"",SUM(F96/E96))</f>
      </c>
      <c r="H96" s="28">
        <f>IF(SUM(D96)=0,"",SUM(F96/D96))</f>
        <v>0</v>
      </c>
    </row>
    <row r="97" spans="1:8" ht="12.75">
      <c r="A97" s="33" t="s">
        <v>164</v>
      </c>
      <c r="B97" s="34" t="s">
        <v>165</v>
      </c>
      <c r="C97" s="35">
        <v>50</v>
      </c>
      <c r="D97" s="35">
        <v>50</v>
      </c>
      <c r="E97" s="35"/>
      <c r="F97" s="35">
        <v>0</v>
      </c>
      <c r="G97" s="36">
        <f>IF(SUM(E97)=0,"",SUM(F97/E97))</f>
      </c>
      <c r="H97" s="36">
        <f>IF(SUM(D97)=0,"",SUM(F97/D97))</f>
        <v>0</v>
      </c>
    </row>
    <row r="98" spans="1:8" ht="12.75">
      <c r="A98" s="21" t="s">
        <v>166</v>
      </c>
      <c r="B98" s="22" t="s">
        <v>167</v>
      </c>
      <c r="C98" s="23">
        <v>13.2</v>
      </c>
      <c r="D98" s="23">
        <v>13.2</v>
      </c>
      <c r="E98" s="23"/>
      <c r="F98" s="23">
        <v>0.25</v>
      </c>
      <c r="G98" s="24">
        <f>IF(SUM(E98)=0,"",SUM(F98/E98))</f>
      </c>
      <c r="H98" s="24">
        <f>IF(SUM(D98)=0,"",SUM(F98/D98))</f>
        <v>0.01893939393939394</v>
      </c>
    </row>
    <row r="99" spans="1:8" ht="12.75">
      <c r="A99" s="25" t="s">
        <v>168</v>
      </c>
      <c r="B99" s="26" t="s">
        <v>167</v>
      </c>
      <c r="C99" s="27">
        <v>13.2</v>
      </c>
      <c r="D99" s="27">
        <v>13.2</v>
      </c>
      <c r="E99" s="27"/>
      <c r="F99" s="27">
        <v>0.25</v>
      </c>
      <c r="G99" s="28">
        <f>IF(SUM(E99)=0,"",SUM(F99/E99))</f>
      </c>
      <c r="H99" s="28">
        <f>IF(SUM(D99)=0,"",SUM(F99/D99))</f>
        <v>0.01893939393939394</v>
      </c>
    </row>
    <row r="100" spans="1:8" ht="12.75">
      <c r="A100" s="33" t="s">
        <v>169</v>
      </c>
      <c r="B100" s="34" t="s">
        <v>167</v>
      </c>
      <c r="C100" s="35">
        <v>13.2</v>
      </c>
      <c r="D100" s="35">
        <v>13.2</v>
      </c>
      <c r="E100" s="35"/>
      <c r="F100" s="35">
        <v>0.25</v>
      </c>
      <c r="G100" s="36">
        <f>IF(SUM(E100)=0,"",SUM(F100/E100))</f>
      </c>
      <c r="H100" s="36">
        <f>IF(SUM(D100)=0,"",SUM(F100/D100))</f>
        <v>0.01893939393939394</v>
      </c>
    </row>
    <row r="101" spans="1:8" ht="12.75">
      <c r="A101" s="21" t="s">
        <v>170</v>
      </c>
      <c r="B101" s="22" t="s">
        <v>171</v>
      </c>
      <c r="C101" s="23">
        <v>15</v>
      </c>
      <c r="D101" s="23">
        <v>15</v>
      </c>
      <c r="E101" s="23"/>
      <c r="F101" s="23">
        <v>3.93</v>
      </c>
      <c r="G101" s="24">
        <f>IF(SUM(E101)=0,"",SUM(F101/E101))</f>
      </c>
      <c r="H101" s="24">
        <f>IF(SUM(D101)=0,"",SUM(F101/D101))</f>
        <v>0.262</v>
      </c>
    </row>
    <row r="102" spans="1:8" ht="12.75">
      <c r="A102" s="25" t="s">
        <v>172</v>
      </c>
      <c r="B102" s="26" t="s">
        <v>173</v>
      </c>
      <c r="C102" s="27">
        <v>15</v>
      </c>
      <c r="D102" s="27">
        <v>15</v>
      </c>
      <c r="E102" s="27"/>
      <c r="F102" s="27">
        <v>3.93</v>
      </c>
      <c r="G102" s="28">
        <f>IF(SUM(E102)=0,"",SUM(F102/E102))</f>
      </c>
      <c r="H102" s="28">
        <f>IF(SUM(D102)=0,"",SUM(F102/D102))</f>
        <v>0.262</v>
      </c>
    </row>
    <row r="103" spans="1:8" ht="13.5" thickBot="1">
      <c r="A103" s="33" t="s">
        <v>174</v>
      </c>
      <c r="B103" s="34" t="s">
        <v>175</v>
      </c>
      <c r="C103" s="35">
        <v>15</v>
      </c>
      <c r="D103" s="35">
        <v>15</v>
      </c>
      <c r="E103" s="35"/>
      <c r="F103" s="35">
        <v>3.93</v>
      </c>
      <c r="G103" s="36">
        <f>IF(SUM(E103)=0,"",SUM(F103/E103))</f>
      </c>
      <c r="H103" s="36">
        <f>IF(SUM(D103)=0,"",SUM(F103/D103))</f>
        <v>0.262</v>
      </c>
    </row>
    <row r="104" spans="1:8" ht="13.5" thickBot="1">
      <c r="A104" s="29" t="s">
        <v>176</v>
      </c>
      <c r="B104" s="30" t="s">
        <v>177</v>
      </c>
      <c r="C104" s="31">
        <v>78.2</v>
      </c>
      <c r="D104" s="31">
        <v>78.2</v>
      </c>
      <c r="E104" s="31"/>
      <c r="F104" s="31">
        <v>4.17</v>
      </c>
      <c r="G104" s="32">
        <f>IF(SUM(E104)=0,"",SUM(F104/E104))</f>
      </c>
      <c r="H104" s="32">
        <f>IF(SUM(D104)=0,"",SUM(F104/D104))</f>
        <v>0.05332480818414322</v>
      </c>
    </row>
    <row r="106" spans="1:6" ht="13.5" thickBot="1">
      <c r="A106" s="8" t="s">
        <v>178</v>
      </c>
      <c r="C106" s="7" t="s">
        <v>6</v>
      </c>
      <c r="F106" s="7"/>
    </row>
    <row r="107" spans="1:8" ht="13.5" thickBot="1">
      <c r="A107" s="18" t="s">
        <v>7</v>
      </c>
      <c r="B107" s="19" t="s">
        <v>8</v>
      </c>
      <c r="C107" s="19" t="s">
        <v>2</v>
      </c>
      <c r="D107" s="19" t="s">
        <v>3</v>
      </c>
      <c r="E107" s="19" t="s">
        <v>9</v>
      </c>
      <c r="F107" s="19" t="s">
        <v>4</v>
      </c>
      <c r="G107" s="20" t="s">
        <v>5</v>
      </c>
      <c r="H107" s="20" t="s">
        <v>5</v>
      </c>
    </row>
    <row r="108" spans="1:8" ht="12.75">
      <c r="A108" s="21" t="s">
        <v>179</v>
      </c>
      <c r="B108" s="22" t="s">
        <v>180</v>
      </c>
      <c r="C108" s="23">
        <v>3014</v>
      </c>
      <c r="D108" s="23">
        <v>3064</v>
      </c>
      <c r="E108" s="23"/>
      <c r="F108" s="23">
        <v>846.74</v>
      </c>
      <c r="G108" s="24">
        <f>IF(SUM(E108)=0,"",SUM(F108/E108))</f>
      </c>
      <c r="H108" s="24">
        <f>IF(SUM(D108)=0,"",SUM(F108/D108))</f>
        <v>0.27635117493472583</v>
      </c>
    </row>
    <row r="109" spans="1:8" ht="12.75">
      <c r="A109" s="25" t="s">
        <v>181</v>
      </c>
      <c r="B109" s="26" t="s">
        <v>182</v>
      </c>
      <c r="C109" s="27">
        <v>3014</v>
      </c>
      <c r="D109" s="27">
        <v>3064</v>
      </c>
      <c r="E109" s="27"/>
      <c r="F109" s="27">
        <v>846.74</v>
      </c>
      <c r="G109" s="28">
        <f>IF(SUM(E109)=0,"",SUM(F109/E109))</f>
      </c>
      <c r="H109" s="28">
        <f>IF(SUM(D109)=0,"",SUM(F109/D109))</f>
        <v>0.27635117493472583</v>
      </c>
    </row>
    <row r="110" spans="1:8" ht="12.75">
      <c r="A110" s="21" t="s">
        <v>183</v>
      </c>
      <c r="B110" s="22" t="s">
        <v>184</v>
      </c>
      <c r="C110" s="23">
        <v>57966</v>
      </c>
      <c r="D110" s="23">
        <v>59610.4</v>
      </c>
      <c r="E110" s="23"/>
      <c r="F110" s="23">
        <v>17765.2</v>
      </c>
      <c r="G110" s="24">
        <f>IF(SUM(E110)=0,"",SUM(F110/E110))</f>
      </c>
      <c r="H110" s="24">
        <f>IF(SUM(D110)=0,"",SUM(F110/D110))</f>
        <v>0.2980218216955431</v>
      </c>
    </row>
    <row r="111" spans="1:8" ht="12.75">
      <c r="A111" s="25" t="s">
        <v>185</v>
      </c>
      <c r="B111" s="26" t="s">
        <v>186</v>
      </c>
      <c r="C111" s="27">
        <v>57966</v>
      </c>
      <c r="D111" s="27">
        <v>59610.4</v>
      </c>
      <c r="E111" s="27"/>
      <c r="F111" s="27">
        <v>17765.2</v>
      </c>
      <c r="G111" s="28">
        <f>IF(SUM(E111)=0,"",SUM(F111/E111))</f>
      </c>
      <c r="H111" s="28">
        <f>IF(SUM(D111)=0,"",SUM(F111/D111))</f>
        <v>0.2980218216955431</v>
      </c>
    </row>
    <row r="112" spans="1:8" ht="12.75">
      <c r="A112" s="33" t="s">
        <v>187</v>
      </c>
      <c r="B112" s="34" t="s">
        <v>188</v>
      </c>
      <c r="C112" s="35">
        <v>60980</v>
      </c>
      <c r="D112" s="35">
        <v>62674.4</v>
      </c>
      <c r="E112" s="35"/>
      <c r="F112" s="35">
        <v>18611.93</v>
      </c>
      <c r="G112" s="36">
        <f>IF(SUM(E112)=0,"",SUM(F112/E112))</f>
      </c>
      <c r="H112" s="36">
        <f>IF(SUM(D112)=0,"",SUM(F112/D112))</f>
        <v>0.29696223657506093</v>
      </c>
    </row>
    <row r="113" spans="1:8" ht="12.75">
      <c r="A113" s="21" t="s">
        <v>189</v>
      </c>
      <c r="B113" s="22" t="s">
        <v>190</v>
      </c>
      <c r="C113" s="23">
        <v>35</v>
      </c>
      <c r="D113" s="23">
        <v>35</v>
      </c>
      <c r="E113" s="23"/>
      <c r="F113" s="23">
        <v>10.34</v>
      </c>
      <c r="G113" s="24">
        <f>IF(SUM(E113)=0,"",SUM(F113/E113))</f>
      </c>
      <c r="H113" s="24">
        <f>IF(SUM(D113)=0,"",SUM(F113/D113))</f>
        <v>0.29542857142857143</v>
      </c>
    </row>
    <row r="114" spans="1:8" ht="12.75">
      <c r="A114" s="25" t="s">
        <v>191</v>
      </c>
      <c r="B114" s="26" t="s">
        <v>190</v>
      </c>
      <c r="C114" s="27">
        <v>35</v>
      </c>
      <c r="D114" s="27">
        <v>35</v>
      </c>
      <c r="E114" s="27"/>
      <c r="F114" s="27">
        <v>10.34</v>
      </c>
      <c r="G114" s="28">
        <f>IF(SUM(E114)=0,"",SUM(F114/E114))</f>
      </c>
      <c r="H114" s="28">
        <f>IF(SUM(D114)=0,"",SUM(F114/D114))</f>
        <v>0.29542857142857143</v>
      </c>
    </row>
    <row r="115" spans="1:8" ht="12.75">
      <c r="A115" s="21" t="s">
        <v>192</v>
      </c>
      <c r="B115" s="22" t="s">
        <v>193</v>
      </c>
      <c r="C115" s="23">
        <v>3083</v>
      </c>
      <c r="D115" s="23">
        <v>3083</v>
      </c>
      <c r="E115" s="23"/>
      <c r="F115" s="23">
        <v>1912.93</v>
      </c>
      <c r="G115" s="24">
        <f>IF(SUM(E115)=0,"",SUM(F115/E115))</f>
      </c>
      <c r="H115" s="24">
        <f>IF(SUM(D115)=0,"",SUM(F115/D115))</f>
        <v>0.6204768083036004</v>
      </c>
    </row>
    <row r="116" spans="1:8" ht="12.75">
      <c r="A116" s="25" t="s">
        <v>194</v>
      </c>
      <c r="B116" s="26" t="s">
        <v>195</v>
      </c>
      <c r="C116" s="27">
        <v>3083</v>
      </c>
      <c r="D116" s="27">
        <v>3083</v>
      </c>
      <c r="E116" s="27"/>
      <c r="F116" s="27">
        <f>F115</f>
        <v>1912.93</v>
      </c>
      <c r="G116" s="28">
        <f>IF(SUM(E116)=0,"",SUM(F116/E116))</f>
      </c>
      <c r="H116" s="28">
        <f>IF(SUM(D116)=0,"",SUM(F116/D116))</f>
        <v>0.6204768083036004</v>
      </c>
    </row>
    <row r="117" spans="1:8" ht="12.75">
      <c r="A117" s="33" t="s">
        <v>196</v>
      </c>
      <c r="B117" s="34" t="s">
        <v>197</v>
      </c>
      <c r="C117" s="35">
        <v>3118</v>
      </c>
      <c r="D117" s="35">
        <v>3118</v>
      </c>
      <c r="E117" s="35"/>
      <c r="F117" s="35">
        <f>F116+F114</f>
        <v>1923.27</v>
      </c>
      <c r="G117" s="36">
        <f>IF(SUM(E117)=0,"",SUM(F117/E117))</f>
      </c>
      <c r="H117" s="36">
        <f>IF(SUM(D117)=0,"",SUM(F117/D117))</f>
        <v>0.6168280949326491</v>
      </c>
    </row>
    <row r="118" spans="1:8" ht="12.75">
      <c r="A118" s="21" t="s">
        <v>198</v>
      </c>
      <c r="B118" s="22" t="s">
        <v>199</v>
      </c>
      <c r="C118" s="23">
        <v>473</v>
      </c>
      <c r="D118" s="23">
        <v>473</v>
      </c>
      <c r="E118" s="23"/>
      <c r="F118" s="23">
        <v>0</v>
      </c>
      <c r="G118" s="24">
        <f>IF(SUM(E118)=0,"",SUM(F118/E118))</f>
      </c>
      <c r="H118" s="24">
        <f>IF(SUM(D118)=0,"",SUM(F118/D118))</f>
        <v>0</v>
      </c>
    </row>
    <row r="119" spans="1:8" ht="12.75">
      <c r="A119" s="25" t="s">
        <v>200</v>
      </c>
      <c r="B119" s="26" t="s">
        <v>201</v>
      </c>
      <c r="C119" s="27">
        <v>473</v>
      </c>
      <c r="D119" s="27">
        <v>473</v>
      </c>
      <c r="E119" s="27"/>
      <c r="F119" s="27">
        <v>0</v>
      </c>
      <c r="G119" s="28">
        <f>IF(SUM(E119)=0,"",SUM(F119/E119))</f>
      </c>
      <c r="H119" s="28">
        <f>IF(SUM(D119)=0,"",SUM(F119/D119))</f>
        <v>0</v>
      </c>
    </row>
    <row r="120" spans="1:8" ht="13.5" thickBot="1">
      <c r="A120" s="33" t="s">
        <v>202</v>
      </c>
      <c r="B120" s="34" t="s">
        <v>201</v>
      </c>
      <c r="C120" s="35">
        <v>473</v>
      </c>
      <c r="D120" s="35">
        <v>473</v>
      </c>
      <c r="E120" s="35"/>
      <c r="F120" s="35">
        <v>0</v>
      </c>
      <c r="G120" s="36">
        <f>IF(SUM(E120)=0,"",SUM(F120/E120))</f>
      </c>
      <c r="H120" s="36">
        <f>IF(SUM(D120)=0,"",SUM(F120/D120))</f>
        <v>0</v>
      </c>
    </row>
    <row r="121" spans="1:8" ht="13.5" thickBot="1">
      <c r="A121" s="29" t="s">
        <v>203</v>
      </c>
      <c r="B121" s="30" t="s">
        <v>204</v>
      </c>
      <c r="C121" s="31">
        <v>64571</v>
      </c>
      <c r="D121" s="31">
        <v>66265.4</v>
      </c>
      <c r="E121" s="31"/>
      <c r="F121" s="31">
        <f>F117+F112</f>
        <v>20535.2</v>
      </c>
      <c r="G121" s="32">
        <f>IF(SUM(E121)=0,"",SUM(F121/E121))</f>
      </c>
      <c r="H121" s="32">
        <f>IF(SUM(D121)=0,"",SUM(F121/D121))</f>
        <v>0.30989324745644037</v>
      </c>
    </row>
  </sheetData>
  <sheetProtection/>
  <printOptions/>
  <pageMargins left="0.48" right="0.3937007874015748" top="0.53" bottom="0.62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55.25390625" style="0" customWidth="1"/>
    <col min="3" max="6" width="20.75390625" style="0" customWidth="1"/>
  </cols>
  <sheetData>
    <row r="1" spans="1:8" ht="13.5" thickBot="1">
      <c r="A1" s="18" t="s">
        <v>7</v>
      </c>
      <c r="B1" s="19" t="s">
        <v>8</v>
      </c>
      <c r="C1" s="19" t="s">
        <v>2</v>
      </c>
      <c r="D1" s="19" t="s">
        <v>3</v>
      </c>
      <c r="E1" s="19" t="s">
        <v>9</v>
      </c>
      <c r="F1" s="19" t="s">
        <v>4</v>
      </c>
      <c r="G1" s="20" t="s">
        <v>5</v>
      </c>
      <c r="H1" s="20" t="s">
        <v>5</v>
      </c>
    </row>
    <row r="2" spans="7:8" ht="12.75">
      <c r="G2">
        <f>IF(SUM(E2)=0,"",SUM(F2/E2))</f>
      </c>
      <c r="H2">
        <f>IF(SUM(D2)=0,"",SUM(F2/D2))</f>
      </c>
    </row>
    <row r="3" spans="1:8" ht="12.75">
      <c r="A3" s="21"/>
      <c r="B3" s="22"/>
      <c r="C3" s="23"/>
      <c r="D3" s="23"/>
      <c r="E3" s="23"/>
      <c r="F3" s="23"/>
      <c r="G3" s="24">
        <f>IF(SUM(E3)=0,"",SUM(F3/E3))</f>
      </c>
      <c r="H3" s="24">
        <f>IF(SUM(D3)=0,"",SUM(F3/D3))</f>
      </c>
    </row>
    <row r="5" spans="1:8" ht="12.75">
      <c r="A5" s="25"/>
      <c r="B5" s="26"/>
      <c r="C5" s="27"/>
      <c r="D5" s="27"/>
      <c r="E5" s="27"/>
      <c r="F5" s="27"/>
      <c r="G5" s="28">
        <f>IF(SUM(E5)=0,"",SUM(F5/E5))</f>
      </c>
      <c r="H5" s="28">
        <f>IF(SUM(D5)=0,"",SUM(F5/D5))</f>
      </c>
    </row>
    <row r="6" ht="13.5" thickBot="1"/>
    <row r="7" spans="1:8" ht="13.5" thickBot="1">
      <c r="A7" s="29"/>
      <c r="B7" s="30"/>
      <c r="C7" s="31"/>
      <c r="D7" s="31"/>
      <c r="E7" s="31"/>
      <c r="F7" s="31"/>
      <c r="G7" s="32">
        <f>IF(SUM(E7)=0,"",SUM(F7/E7))</f>
      </c>
      <c r="H7" s="32">
        <f>IF(SUM(D7)=0,"",SUM(F7/D7))</f>
      </c>
    </row>
    <row r="9" spans="1:6" ht="13.5" thickBot="1">
      <c r="A9" s="8"/>
      <c r="F9" s="7"/>
    </row>
    <row r="10" spans="1:8" ht="13.5" thickBot="1">
      <c r="A10" s="18" t="s">
        <v>7</v>
      </c>
      <c r="B10" s="19" t="s">
        <v>8</v>
      </c>
      <c r="C10" s="19" t="s">
        <v>2</v>
      </c>
      <c r="D10" s="19" t="s">
        <v>3</v>
      </c>
      <c r="E10" s="19"/>
      <c r="F10" s="19" t="s">
        <v>4</v>
      </c>
      <c r="G10" s="20" t="s">
        <v>5</v>
      </c>
      <c r="H10" s="20" t="s">
        <v>5</v>
      </c>
    </row>
    <row r="13" spans="2:8" ht="12.75">
      <c r="B13" s="11"/>
      <c r="C13" s="12"/>
      <c r="D13" s="12"/>
      <c r="E13" s="13"/>
      <c r="F13" s="13"/>
      <c r="G13" s="14">
        <f>IF(SUM(E13)=0,"",SUM(F13/E13))</f>
      </c>
      <c r="H13" s="14">
        <f>IF(SUM(D13)=0,"",SUM(F13/D13))</f>
      </c>
    </row>
    <row r="15" spans="1:8" ht="12.75">
      <c r="A15" s="33"/>
      <c r="B15" s="34"/>
      <c r="C15" s="35"/>
      <c r="D15" s="35"/>
      <c r="E15" s="35"/>
      <c r="F15" s="35"/>
      <c r="G15" s="36">
        <f>IF(SUM(E15)=0,"",SUM(F15/E15))</f>
      </c>
      <c r="H15" s="36">
        <f>IF(SUM(D15)=0,"",SUM(F15/D15))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Göth</dc:creator>
  <cp:keywords/>
  <dc:description/>
  <cp:lastModifiedBy>Nováková Kateřina</cp:lastModifiedBy>
  <cp:lastPrinted>2002-08-07T09:46:43Z</cp:lastPrinted>
  <dcterms:created xsi:type="dcterms:W3CDTF">2002-08-07T08:52:54Z</dcterms:created>
  <dcterms:modified xsi:type="dcterms:W3CDTF">2017-05-12T07:15:57Z</dcterms:modified>
  <cp:category/>
  <cp:version/>
  <cp:contentType/>
  <cp:contentStatus/>
</cp:coreProperties>
</file>