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B5" i="1" l="1"/>
  <c r="C36" i="1" l="1"/>
  <c r="B36" i="1"/>
  <c r="B17" i="1" l="1"/>
  <c r="B12" i="1"/>
  <c r="B7" i="1"/>
  <c r="B14" i="1" l="1"/>
  <c r="B15" i="1" s="1"/>
</calcChain>
</file>

<file path=xl/sharedStrings.xml><?xml version="1.0" encoding="utf-8"?>
<sst xmlns="http://schemas.openxmlformats.org/spreadsheetml/2006/main" count="41" uniqueCount="38">
  <si>
    <t>1. stavy účtů, závazky a dotace</t>
  </si>
  <si>
    <t xml:space="preserve">Rozpočtové účty </t>
  </si>
  <si>
    <t>v tis.Kč</t>
  </si>
  <si>
    <t>základní výdajový</t>
  </si>
  <si>
    <t>příjmový</t>
  </si>
  <si>
    <t xml:space="preserve">Celkem </t>
  </si>
  <si>
    <t xml:space="preserve">Účty zdaňované činnosti </t>
  </si>
  <si>
    <t>VHČ</t>
  </si>
  <si>
    <t xml:space="preserve">správa bytového fondu </t>
  </si>
  <si>
    <t>zdaňovaná činnost celkem</t>
  </si>
  <si>
    <t>Celkem zdroje</t>
  </si>
  <si>
    <t xml:space="preserve">Bankovní účty - závazky </t>
  </si>
  <si>
    <t>Termínovaný účet KB</t>
  </si>
  <si>
    <t>Závazky MČ</t>
  </si>
  <si>
    <t>v tis. Kč</t>
  </si>
  <si>
    <r>
      <t xml:space="preserve">Faktury  </t>
    </r>
    <r>
      <rPr>
        <b/>
        <sz val="10"/>
        <rFont val="Arial CE"/>
        <charset val="238"/>
      </rPr>
      <t/>
    </r>
  </si>
  <si>
    <t>z toho nad 100 tis.:</t>
  </si>
  <si>
    <t>Dotace</t>
  </si>
  <si>
    <t>Očekávané</t>
  </si>
  <si>
    <t xml:space="preserve">Přijaté </t>
  </si>
  <si>
    <t>dotace z MHMP- investiční akce Park Houslový klíč</t>
  </si>
  <si>
    <t>dotace z MHMP- posílení mzdov.prostředků ve školství</t>
  </si>
  <si>
    <t xml:space="preserve"> </t>
  </si>
  <si>
    <t>dotace z MHMP- oprava infrastruktury - reko komunikací</t>
  </si>
  <si>
    <t>Celkem</t>
  </si>
  <si>
    <t xml:space="preserve">  </t>
  </si>
  <si>
    <t>Rozpočet schválený</t>
  </si>
  <si>
    <t>Přijatá skutečnost</t>
  </si>
  <si>
    <t>Daň z nemovitosti za rok 2017</t>
  </si>
  <si>
    <t>dotace z MŠMT - EU MAP vzdělávání P 20</t>
  </si>
  <si>
    <t>dotace z MŠMT - EU-Šablony FZŠ Chodovická</t>
  </si>
  <si>
    <t>dotace z MŠMT - EU-Šablony MŠ Chodovická</t>
  </si>
  <si>
    <t>dotace z MŠMT - EU-Šablony ZŠ a MŠ Spojenců</t>
  </si>
  <si>
    <t>dotace z MHMP- příspěvek na provoz</t>
  </si>
  <si>
    <t>dotace z MHMP- příspěvek st.správa</t>
  </si>
  <si>
    <t>Ekonomické informace k datu 07.09.2017</t>
  </si>
  <si>
    <t>dotace z ÚPČR - vytvoření pracov.přílež.v rámci OP LZaZ</t>
  </si>
  <si>
    <t>Genel Invest - FZŠ Chodovická - oprava sprch a WC u tělocvičen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</si>
</sst>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1"/>
      <name val="Arial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/>
    <xf numFmtId="4" fontId="2" fillId="2" borderId="4" xfId="0" applyNumberFormat="1" applyFont="1" applyFill="1" applyBorder="1"/>
    <xf numFmtId="0" fontId="2" fillId="2" borderId="5" xfId="0" applyFont="1" applyFill="1" applyBorder="1"/>
    <xf numFmtId="4" fontId="1" fillId="2" borderId="2" xfId="0" applyNumberFormat="1" applyFont="1" applyFill="1" applyBorder="1"/>
    <xf numFmtId="0" fontId="2" fillId="2" borderId="6" xfId="0" applyFont="1" applyFill="1" applyBorder="1"/>
    <xf numFmtId="4" fontId="2" fillId="2" borderId="6" xfId="0" applyNumberFormat="1" applyFont="1" applyFill="1" applyBorder="1"/>
    <xf numFmtId="0" fontId="1" fillId="0" borderId="1" xfId="0" applyFont="1" applyFill="1" applyBorder="1"/>
    <xf numFmtId="4" fontId="1" fillId="0" borderId="2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0" fontId="1" fillId="2" borderId="9" xfId="0" applyFont="1" applyFill="1" applyBorder="1"/>
    <xf numFmtId="4" fontId="1" fillId="2" borderId="10" xfId="0" applyNumberFormat="1" applyFont="1" applyFill="1" applyBorder="1"/>
    <xf numFmtId="0" fontId="1" fillId="0" borderId="11" xfId="0" applyFont="1" applyBorder="1"/>
    <xf numFmtId="4" fontId="2" fillId="2" borderId="12" xfId="0" applyNumberFormat="1" applyFont="1" applyFill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13" xfId="0" applyFont="1" applyBorder="1"/>
    <xf numFmtId="4" fontId="1" fillId="2" borderId="14" xfId="0" applyNumberFormat="1" applyFont="1" applyFill="1" applyBorder="1"/>
    <xf numFmtId="4" fontId="0" fillId="0" borderId="0" xfId="0" applyNumberFormat="1"/>
    <xf numFmtId="0" fontId="1" fillId="0" borderId="15" xfId="0" applyFont="1" applyBorder="1"/>
    <xf numFmtId="0" fontId="3" fillId="0" borderId="16" xfId="0" applyFont="1" applyBorder="1" applyAlignment="1">
      <alignment horizontal="right"/>
    </xf>
    <xf numFmtId="0" fontId="4" fillId="0" borderId="0" xfId="0" applyFont="1" applyBorder="1"/>
    <xf numFmtId="0" fontId="5" fillId="0" borderId="17" xfId="0" applyFont="1" applyBorder="1"/>
    <xf numFmtId="4" fontId="1" fillId="0" borderId="18" xfId="0" applyNumberFormat="1" applyFont="1" applyBorder="1"/>
    <xf numFmtId="0" fontId="7" fillId="0" borderId="19" xfId="0" applyFont="1" applyBorder="1"/>
    <xf numFmtId="0" fontId="0" fillId="0" borderId="20" xfId="0" applyBorder="1"/>
    <xf numFmtId="4" fontId="8" fillId="0" borderId="22" xfId="0" applyNumberFormat="1" applyFont="1" applyBorder="1" applyAlignment="1">
      <alignment horizontal="right" vertical="center"/>
    </xf>
    <xf numFmtId="0" fontId="7" fillId="0" borderId="23" xfId="0" applyFont="1" applyBorder="1"/>
    <xf numFmtId="0" fontId="8" fillId="0" borderId="0" xfId="0" applyFont="1" applyBorder="1"/>
    <xf numFmtId="0" fontId="1" fillId="0" borderId="24" xfId="0" applyFont="1" applyBorder="1"/>
    <xf numFmtId="4" fontId="9" fillId="0" borderId="25" xfId="0" applyNumberFormat="1" applyFont="1" applyBorder="1"/>
    <xf numFmtId="0" fontId="2" fillId="2" borderId="26" xfId="0" applyFont="1" applyFill="1" applyBorder="1" applyAlignment="1">
      <alignment horizontal="right"/>
    </xf>
    <xf numFmtId="0" fontId="10" fillId="2" borderId="28" xfId="0" applyFont="1" applyFill="1" applyBorder="1"/>
    <xf numFmtId="4" fontId="2" fillId="2" borderId="29" xfId="0" applyNumberFormat="1" applyFont="1" applyFill="1" applyBorder="1"/>
    <xf numFmtId="4" fontId="2" fillId="2" borderId="18" xfId="0" applyNumberFormat="1" applyFont="1" applyFill="1" applyBorder="1"/>
    <xf numFmtId="4" fontId="2" fillId="2" borderId="30" xfId="0" applyNumberFormat="1" applyFont="1" applyFill="1" applyBorder="1"/>
    <xf numFmtId="0" fontId="1" fillId="2" borderId="31" xfId="0" applyFont="1" applyFill="1" applyBorder="1"/>
    <xf numFmtId="4" fontId="1" fillId="2" borderId="31" xfId="0" applyNumberFormat="1" applyFont="1" applyFill="1" applyBorder="1" applyAlignment="1">
      <alignment horizontal="right" vertical="center"/>
    </xf>
    <xf numFmtId="0" fontId="1" fillId="2" borderId="19" xfId="0" applyFont="1" applyFill="1" applyBorder="1"/>
    <xf numFmtId="0" fontId="1" fillId="2" borderId="32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4" fontId="11" fillId="0" borderId="27" xfId="0" applyNumberFormat="1" applyFont="1" applyBorder="1"/>
    <xf numFmtId="4" fontId="11" fillId="0" borderId="22" xfId="0" applyNumberFormat="1" applyFont="1" applyBorder="1"/>
    <xf numFmtId="4" fontId="2" fillId="2" borderId="34" xfId="0" applyNumberFormat="1" applyFont="1" applyFill="1" applyBorder="1"/>
    <xf numFmtId="4" fontId="2" fillId="2" borderId="35" xfId="0" applyNumberFormat="1" applyFont="1" applyFill="1" applyBorder="1"/>
    <xf numFmtId="0" fontId="7" fillId="0" borderId="21" xfId="0" applyFont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/>
    </xf>
    <xf numFmtId="0" fontId="10" fillId="2" borderId="39" xfId="0" applyFont="1" applyFill="1" applyBorder="1"/>
    <xf numFmtId="4" fontId="2" fillId="2" borderId="36" xfId="0" applyNumberFormat="1" applyFont="1" applyFill="1" applyBorder="1"/>
    <xf numFmtId="4" fontId="2" fillId="2" borderId="37" xfId="0" applyNumberFormat="1" applyFont="1" applyFill="1" applyBorder="1"/>
    <xf numFmtId="0" fontId="10" fillId="2" borderId="38" xfId="0" applyFont="1" applyFill="1" applyBorder="1"/>
    <xf numFmtId="4" fontId="10" fillId="2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/>
    </xf>
    <xf numFmtId="2" fontId="10" fillId="2" borderId="38" xfId="0" applyNumberFormat="1" applyFont="1" applyFill="1" applyBorder="1" applyAlignment="1">
      <alignment horizontal="right" vertical="center"/>
    </xf>
    <xf numFmtId="14" fontId="1" fillId="0" borderId="0" xfId="0" applyNumberFormat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12" sqref="B12"/>
    </sheetView>
  </sheetViews>
  <sheetFormatPr defaultColWidth="11.5703125" defaultRowHeight="12.75" x14ac:dyDescent="0.2"/>
  <cols>
    <col min="1" max="1" width="58" customWidth="1"/>
    <col min="2" max="2" width="13.7109375" customWidth="1"/>
    <col min="3" max="3" width="14" customWidth="1"/>
    <col min="4" max="4" width="8.42578125" customWidth="1"/>
    <col min="5" max="5" width="7.140625" style="25" customWidth="1"/>
    <col min="6" max="6" width="8" style="25" customWidth="1"/>
  </cols>
  <sheetData>
    <row r="1" spans="1:3" ht="15.75" x14ac:dyDescent="0.25">
      <c r="A1" s="63" t="s">
        <v>35</v>
      </c>
      <c r="B1" s="63"/>
      <c r="C1" s="1"/>
    </row>
    <row r="2" spans="1:3" ht="15.75" x14ac:dyDescent="0.25">
      <c r="A2" s="2" t="s">
        <v>0</v>
      </c>
      <c r="B2" s="1"/>
      <c r="C2" s="1"/>
    </row>
    <row r="3" spans="1:3" ht="16.5" thickBot="1" x14ac:dyDescent="0.3">
      <c r="A3" s="2"/>
      <c r="B3" s="1"/>
      <c r="C3" s="1"/>
    </row>
    <row r="4" spans="1:3" ht="16.5" thickBot="1" x14ac:dyDescent="0.3">
      <c r="A4" s="3" t="s">
        <v>1</v>
      </c>
      <c r="B4" s="4" t="s">
        <v>2</v>
      </c>
      <c r="C4" s="1"/>
    </row>
    <row r="5" spans="1:3" ht="15" x14ac:dyDescent="0.2">
      <c r="A5" s="5" t="s">
        <v>3</v>
      </c>
      <c r="B5" s="6">
        <f>11581.084+10936.35</f>
        <v>22517.434000000001</v>
      </c>
      <c r="C5" s="1"/>
    </row>
    <row r="6" spans="1:3" ht="15.75" thickBot="1" x14ac:dyDescent="0.25">
      <c r="A6" s="7" t="s">
        <v>4</v>
      </c>
      <c r="B6" s="6">
        <v>69016.08</v>
      </c>
      <c r="C6" s="1"/>
    </row>
    <row r="7" spans="1:3" ht="16.5" thickBot="1" x14ac:dyDescent="0.3">
      <c r="A7" s="3" t="s">
        <v>5</v>
      </c>
      <c r="B7" s="8">
        <f>SUM(B5:B6)</f>
        <v>91533.513999999996</v>
      </c>
      <c r="C7" s="1"/>
    </row>
    <row r="8" spans="1:3" ht="15.75" thickBot="1" x14ac:dyDescent="0.25">
      <c r="A8" s="9"/>
      <c r="B8" s="10"/>
      <c r="C8" s="1"/>
    </row>
    <row r="9" spans="1:3" ht="16.5" thickBot="1" x14ac:dyDescent="0.3">
      <c r="A9" s="11" t="s">
        <v>6</v>
      </c>
      <c r="B9" s="12"/>
      <c r="C9" s="1"/>
    </row>
    <row r="10" spans="1:3" ht="15" x14ac:dyDescent="0.2">
      <c r="A10" s="5" t="s">
        <v>7</v>
      </c>
      <c r="B10" s="6">
        <v>1564.981</v>
      </c>
      <c r="C10" s="1"/>
    </row>
    <row r="11" spans="1:3" ht="15.75" thickBot="1" x14ac:dyDescent="0.25">
      <c r="A11" s="13" t="s">
        <v>8</v>
      </c>
      <c r="B11" s="6">
        <v>6334.8919999999998</v>
      </c>
    </row>
    <row r="12" spans="1:3" ht="16.5" thickBot="1" x14ac:dyDescent="0.3">
      <c r="A12" s="3" t="s">
        <v>9</v>
      </c>
      <c r="B12" s="8">
        <f>SUM(B10:B11)</f>
        <v>7899.8729999999996</v>
      </c>
      <c r="C12" s="1"/>
    </row>
    <row r="13" spans="1:3" ht="15.75" thickBot="1" x14ac:dyDescent="0.25">
      <c r="A13" s="14"/>
      <c r="B13" s="15"/>
      <c r="C13" s="1"/>
    </row>
    <row r="14" spans="1:3" ht="15.75" x14ac:dyDescent="0.25">
      <c r="A14" s="16" t="s">
        <v>10</v>
      </c>
      <c r="B14" s="17">
        <f>SUM(B7+B12)</f>
        <v>99433.386999999988</v>
      </c>
      <c r="C14" s="1"/>
    </row>
    <row r="15" spans="1:3" ht="16.5" thickBot="1" x14ac:dyDescent="0.3">
      <c r="A15" s="18" t="s">
        <v>11</v>
      </c>
      <c r="B15" s="19">
        <f>SUM(B14-B20)</f>
        <v>98812.654999999984</v>
      </c>
      <c r="C15" s="1"/>
    </row>
    <row r="16" spans="1:3" ht="16.5" thickBot="1" x14ac:dyDescent="0.3">
      <c r="A16" s="20"/>
      <c r="B16" s="21"/>
      <c r="C16" s="22"/>
    </row>
    <row r="17" spans="1:4" ht="16.5" thickBot="1" x14ac:dyDescent="0.3">
      <c r="A17" s="23" t="s">
        <v>12</v>
      </c>
      <c r="B17" s="24">
        <f>25000</f>
        <v>25000</v>
      </c>
      <c r="C17" s="22"/>
    </row>
    <row r="18" spans="1:4" ht="16.5" thickBot="1" x14ac:dyDescent="0.3">
      <c r="A18" s="20"/>
      <c r="B18" s="21"/>
      <c r="C18" s="22"/>
    </row>
    <row r="19" spans="1:4" ht="18" x14ac:dyDescent="0.25">
      <c r="A19" s="26" t="s">
        <v>13</v>
      </c>
      <c r="B19" s="27" t="s">
        <v>14</v>
      </c>
      <c r="C19" s="28"/>
    </row>
    <row r="20" spans="1:4" ht="18" x14ac:dyDescent="0.25">
      <c r="A20" s="29" t="s">
        <v>15</v>
      </c>
      <c r="B20" s="30">
        <v>620.73199999999997</v>
      </c>
      <c r="C20" s="28"/>
    </row>
    <row r="21" spans="1:4" ht="18" x14ac:dyDescent="0.25">
      <c r="A21" s="31" t="s">
        <v>16</v>
      </c>
      <c r="B21" s="32"/>
      <c r="C21" s="28"/>
    </row>
    <row r="22" spans="1:4" ht="18.75" thickBot="1" x14ac:dyDescent="0.3">
      <c r="A22" s="53" t="s">
        <v>37</v>
      </c>
      <c r="B22" s="33">
        <v>366.97199999999998</v>
      </c>
      <c r="C22" s="28"/>
    </row>
    <row r="23" spans="1:4" ht="18.75" thickBot="1" x14ac:dyDescent="0.3">
      <c r="A23" s="34"/>
      <c r="B23" s="35"/>
      <c r="C23" s="28"/>
    </row>
    <row r="24" spans="1:4" ht="15.75" x14ac:dyDescent="0.25">
      <c r="A24" s="36"/>
      <c r="B24" s="37"/>
      <c r="C24" s="38" t="s">
        <v>14</v>
      </c>
    </row>
    <row r="25" spans="1:4" ht="15.75" x14ac:dyDescent="0.25">
      <c r="A25" s="45" t="s">
        <v>17</v>
      </c>
      <c r="B25" s="54" t="s">
        <v>18</v>
      </c>
      <c r="C25" s="55" t="s">
        <v>19</v>
      </c>
    </row>
    <row r="26" spans="1:4" ht="15" x14ac:dyDescent="0.2">
      <c r="A26" s="59" t="s">
        <v>33</v>
      </c>
      <c r="B26" s="60">
        <v>7650</v>
      </c>
      <c r="C26" s="61">
        <v>0</v>
      </c>
    </row>
    <row r="27" spans="1:4" ht="15" x14ac:dyDescent="0.2">
      <c r="A27" s="59" t="s">
        <v>34</v>
      </c>
      <c r="B27" s="62">
        <v>903</v>
      </c>
      <c r="C27" s="61">
        <v>0</v>
      </c>
    </row>
    <row r="28" spans="1:4" s="25" customFormat="1" ht="15" x14ac:dyDescent="0.2">
      <c r="A28" s="56" t="s">
        <v>20</v>
      </c>
      <c r="B28" s="57">
        <v>11500</v>
      </c>
      <c r="C28" s="58">
        <v>4000</v>
      </c>
      <c r="D28"/>
    </row>
    <row r="29" spans="1:4" s="25" customFormat="1" ht="15" x14ac:dyDescent="0.2">
      <c r="A29" s="39" t="s">
        <v>21</v>
      </c>
      <c r="B29" s="40">
        <v>1208.8</v>
      </c>
      <c r="C29" s="42">
        <v>604.79999999999995</v>
      </c>
      <c r="D29" t="s">
        <v>22</v>
      </c>
    </row>
    <row r="30" spans="1:4" s="25" customFormat="1" ht="15" x14ac:dyDescent="0.2">
      <c r="A30" s="39" t="s">
        <v>36</v>
      </c>
      <c r="B30" s="40">
        <v>22.05</v>
      </c>
      <c r="C30" s="42">
        <v>22.05</v>
      </c>
      <c r="D30"/>
    </row>
    <row r="31" spans="1:4" s="25" customFormat="1" ht="15" x14ac:dyDescent="0.2">
      <c r="A31" s="39" t="s">
        <v>23</v>
      </c>
      <c r="B31" s="40">
        <v>9000</v>
      </c>
      <c r="C31" s="42">
        <v>0</v>
      </c>
      <c r="D31"/>
    </row>
    <row r="32" spans="1:4" s="25" customFormat="1" ht="15" x14ac:dyDescent="0.2">
      <c r="A32" s="39" t="s">
        <v>32</v>
      </c>
      <c r="B32" s="40">
        <v>532.70799999999997</v>
      </c>
      <c r="C32" s="41">
        <v>532.70799999999997</v>
      </c>
      <c r="D32"/>
    </row>
    <row r="33" spans="1:4" s="25" customFormat="1" ht="15" x14ac:dyDescent="0.2">
      <c r="A33" s="39" t="s">
        <v>31</v>
      </c>
      <c r="B33" s="40">
        <v>625.19500000000005</v>
      </c>
      <c r="C33" s="41">
        <v>625.19500000000005</v>
      </c>
      <c r="D33"/>
    </row>
    <row r="34" spans="1:4" s="25" customFormat="1" ht="15" x14ac:dyDescent="0.2">
      <c r="A34" s="39" t="s">
        <v>30</v>
      </c>
      <c r="B34" s="51">
        <v>610.93899999999996</v>
      </c>
      <c r="C34" s="52">
        <v>610.93899999999996</v>
      </c>
      <c r="D34"/>
    </row>
    <row r="35" spans="1:4" s="25" customFormat="1" ht="15.75" thickBot="1" x14ac:dyDescent="0.25">
      <c r="A35" s="39" t="s">
        <v>29</v>
      </c>
      <c r="B35" s="51">
        <v>1365.15</v>
      </c>
      <c r="C35" s="52">
        <v>0</v>
      </c>
      <c r="D35"/>
    </row>
    <row r="36" spans="1:4" s="25" customFormat="1" ht="16.5" thickBot="1" x14ac:dyDescent="0.3">
      <c r="A36" s="43" t="s">
        <v>24</v>
      </c>
      <c r="B36" s="44">
        <f>SUM(B26:B35)</f>
        <v>33417.841999999997</v>
      </c>
      <c r="C36" s="44">
        <f>SUM(C26:C35)</f>
        <v>6395.692</v>
      </c>
      <c r="D36"/>
    </row>
    <row r="37" spans="1:4" s="25" customFormat="1" ht="13.5" thickBot="1" x14ac:dyDescent="0.25">
      <c r="A37"/>
      <c r="B37"/>
      <c r="C37"/>
      <c r="D37"/>
    </row>
    <row r="38" spans="1:4" s="25" customFormat="1" ht="15.75" x14ac:dyDescent="0.25">
      <c r="A38" s="36"/>
      <c r="B38" s="37"/>
      <c r="C38" s="38" t="s">
        <v>14</v>
      </c>
      <c r="D38"/>
    </row>
    <row r="39" spans="1:4" s="25" customFormat="1" ht="31.5" x14ac:dyDescent="0.25">
      <c r="A39" s="45" t="s">
        <v>25</v>
      </c>
      <c r="B39" s="46" t="s">
        <v>26</v>
      </c>
      <c r="C39" s="47" t="s">
        <v>27</v>
      </c>
      <c r="D39"/>
    </row>
    <row r="40" spans="1:4" s="25" customFormat="1" ht="15.75" thickBot="1" x14ac:dyDescent="0.25">
      <c r="A40" s="48" t="s">
        <v>28</v>
      </c>
      <c r="B40" s="49">
        <v>22780</v>
      </c>
      <c r="C40" s="50">
        <v>15374.715</v>
      </c>
      <c r="D40"/>
    </row>
    <row r="43" spans="1:4" s="25" customFormat="1" x14ac:dyDescent="0.2">
      <c r="A43"/>
      <c r="B43" t="s">
        <v>22</v>
      </c>
      <c r="C43"/>
      <c r="D43"/>
    </row>
  </sheetData>
  <mergeCells count="1">
    <mergeCell ref="A1:B1"/>
  </mergeCells>
  <pageMargins left="0.78749999999999998" right="0.78749999999999998" top="0.78749999999999998" bottom="0.78749999999999998" header="0.51180555555555562" footer="0.5118055555555556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Kateřina</dc:creator>
  <cp:lastModifiedBy>Nováková Kateřina</cp:lastModifiedBy>
  <dcterms:created xsi:type="dcterms:W3CDTF">2017-08-21T06:49:05Z</dcterms:created>
  <dcterms:modified xsi:type="dcterms:W3CDTF">2017-09-07T11:01:53Z</dcterms:modified>
</cp:coreProperties>
</file>