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PO návrh 2019 - FINÁL do ZMČ" sheetId="1" r:id="rId1"/>
  </sheets>
  <calcPr calcId="145621"/>
</workbook>
</file>

<file path=xl/calcChain.xml><?xml version="1.0" encoding="utf-8"?>
<calcChain xmlns="http://schemas.openxmlformats.org/spreadsheetml/2006/main">
  <c r="B67" i="1" l="1"/>
  <c r="G60" i="1"/>
  <c r="E60" i="1"/>
  <c r="D60" i="1"/>
  <c r="C60" i="1"/>
  <c r="F50" i="1"/>
  <c r="D50" i="1"/>
  <c r="C50" i="1"/>
  <c r="B50" i="1"/>
  <c r="E44" i="1"/>
  <c r="G44" i="1" s="1"/>
  <c r="E40" i="1"/>
  <c r="G40" i="1" s="1"/>
  <c r="E36" i="1"/>
  <c r="G36" i="1" s="1"/>
  <c r="E32" i="1"/>
  <c r="G32" i="1" s="1"/>
  <c r="E28" i="1"/>
  <c r="G28" i="1" s="1"/>
  <c r="E24" i="1"/>
  <c r="G24" i="1" s="1"/>
  <c r="E20" i="1"/>
  <c r="G20" i="1" s="1"/>
  <c r="E16" i="1"/>
  <c r="G16" i="1" s="1"/>
  <c r="E12" i="1"/>
  <c r="G12" i="1" s="1"/>
  <c r="E8" i="1"/>
  <c r="G8" i="1" s="1"/>
  <c r="E50" i="1" l="1"/>
  <c r="G50" i="1"/>
</calcChain>
</file>

<file path=xl/sharedStrings.xml><?xml version="1.0" encoding="utf-8"?>
<sst xmlns="http://schemas.openxmlformats.org/spreadsheetml/2006/main" count="33" uniqueCount="31">
  <si>
    <t>Výše neinvestičních/ investičních příspěvků 2019 pro příspěvkové organizace (závazné ukazatele)</t>
  </si>
  <si>
    <t>Neinvestiční příspěvek na provoz
( u ZŠ a MŠ vč. neinvest. příspěvku na ŠJ )</t>
  </si>
  <si>
    <t>Účelový neinvestiční příspěvek</t>
  </si>
  <si>
    <t xml:space="preserve">Celkem neinvestiční příspěvek </t>
  </si>
  <si>
    <t xml:space="preserve">Účelový 
investiční příspěvek </t>
  </si>
  <si>
    <t>Celkem příspěvek 2019</t>
  </si>
  <si>
    <t>v tom odpisy ve výši:</t>
  </si>
  <si>
    <t>ZŠ
Ratibořická</t>
  </si>
  <si>
    <t>ZŠ
Stoliňská</t>
  </si>
  <si>
    <t>FZŠ
Chodovická</t>
  </si>
  <si>
    <t>ZŠ a MŠ 
Spojenců</t>
  </si>
  <si>
    <t>MŠ 
Chodovická</t>
  </si>
  <si>
    <t>MŠ
Křovinovo nám.</t>
  </si>
  <si>
    <t>DDM</t>
  </si>
  <si>
    <t>MVK</t>
  </si>
  <si>
    <t>KC</t>
  </si>
  <si>
    <t xml:space="preserve">
CHZ
</t>
  </si>
  <si>
    <t>Celkem</t>
  </si>
  <si>
    <t>Rozpis závazných mzdových ukazatelů 2019:</t>
  </si>
  <si>
    <t>Platy</t>
  </si>
  <si>
    <t>OON</t>
  </si>
  <si>
    <t>pracovní úvazky
zaměstnanců</t>
  </si>
  <si>
    <t xml:space="preserve">Mzdové náklady 2019
 celkem vč. odvodů </t>
  </si>
  <si>
    <t>KC Horní Počernice</t>
  </si>
  <si>
    <t>Chvalský zámek</t>
  </si>
  <si>
    <t xml:space="preserve">Celkem </t>
  </si>
  <si>
    <t>Odvod z investičního fondu v roce 2019:</t>
  </si>
  <si>
    <t>MŠ Chodovická 1900</t>
  </si>
  <si>
    <t>MŠ U Rybníčku</t>
  </si>
  <si>
    <t xml:space="preserve">Chvalský zámek </t>
  </si>
  <si>
    <t xml:space="preserve">                                                                                                                                                                                                                      Příloha č. 3  Usnesení č. ZMC/3/1/0046/19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</si>
</sst>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1" x14ac:knownFonts="1">
    <font>
      <sz val="11"/>
      <color theme="1"/>
      <name val="Calibri"/>
      <family val="2"/>
      <scheme val="minor"/>
    </font>
    <font>
      <sz val="12"/>
      <name val="Times New Roman CE"/>
    </font>
    <font>
      <sz val="10"/>
      <name val="Times New Roman CE"/>
      <family val="1"/>
    </font>
    <font>
      <b/>
      <sz val="14"/>
      <name val="Times New Roman CE"/>
    </font>
    <font>
      <b/>
      <sz val="10"/>
      <name val="Times New Roman CE"/>
      <family val="1"/>
    </font>
    <font>
      <b/>
      <i/>
      <sz val="10"/>
      <name val="Times New Roman CE"/>
      <charset val="238"/>
    </font>
    <font>
      <i/>
      <sz val="10"/>
      <name val="Times New Roman CE"/>
      <charset val="238"/>
    </font>
    <font>
      <sz val="10"/>
      <name val="Times New Roman CE"/>
      <charset val="238"/>
    </font>
    <font>
      <sz val="10"/>
      <name val="Times New Roman"/>
      <family val="1"/>
    </font>
    <font>
      <b/>
      <u/>
      <sz val="10"/>
      <name val="Times New Roman CE"/>
      <family val="1"/>
    </font>
    <font>
      <b/>
      <i/>
      <u/>
      <sz val="10"/>
      <name val="Times New Roman CE"/>
      <charset val="238"/>
    </font>
    <font>
      <sz val="10"/>
      <name val="Times New Roman CE"/>
    </font>
    <font>
      <b/>
      <sz val="10"/>
      <name val="Times New Roman CE"/>
      <charset val="238"/>
    </font>
    <font>
      <i/>
      <sz val="10"/>
      <name val="Times New Roman CE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Times New Roman CE"/>
      <family val="1"/>
    </font>
    <font>
      <sz val="12"/>
      <color theme="1"/>
      <name val="Calibri"/>
      <family val="2"/>
      <scheme val="minor"/>
    </font>
    <font>
      <sz val="14"/>
      <name val="Times New Roman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19" fillId="0" borderId="0" applyFont="0" applyFill="0" applyBorder="0" applyAlignment="0" applyProtection="0"/>
    <xf numFmtId="0" fontId="19" fillId="0" borderId="0"/>
    <xf numFmtId="0" fontId="14" fillId="0" borderId="0"/>
  </cellStyleXfs>
  <cellXfs count="99">
    <xf numFmtId="0" fontId="0" fillId="0" borderId="0" xfId="0"/>
    <xf numFmtId="0" fontId="2" fillId="0" borderId="0" xfId="1" applyFont="1"/>
    <xf numFmtId="0" fontId="4" fillId="2" borderId="7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2" fillId="0" borderId="0" xfId="1" applyFont="1" applyBorder="1"/>
    <xf numFmtId="0" fontId="4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4" fontId="2" fillId="0" borderId="11" xfId="1" applyNumberFormat="1" applyFont="1" applyBorder="1"/>
    <xf numFmtId="4" fontId="7" fillId="5" borderId="15" xfId="1" applyNumberFormat="1" applyFont="1" applyFill="1" applyBorder="1"/>
    <xf numFmtId="4" fontId="2" fillId="0" borderId="15" xfId="1" applyNumberFormat="1" applyFont="1" applyBorder="1"/>
    <xf numFmtId="4" fontId="2" fillId="0" borderId="17" xfId="1" applyNumberFormat="1" applyFont="1" applyBorder="1"/>
    <xf numFmtId="3" fontId="8" fillId="0" borderId="15" xfId="1" applyNumberFormat="1" applyFont="1" applyBorder="1"/>
    <xf numFmtId="4" fontId="2" fillId="0" borderId="30" xfId="1" applyNumberFormat="1" applyFont="1" applyBorder="1"/>
    <xf numFmtId="0" fontId="4" fillId="0" borderId="0" xfId="1" applyFont="1"/>
    <xf numFmtId="0" fontId="9" fillId="0" borderId="0" xfId="1" applyFont="1" applyAlignment="1">
      <alignment wrapText="1"/>
    </xf>
    <xf numFmtId="4" fontId="9" fillId="0" borderId="0" xfId="1" applyNumberFormat="1" applyFont="1" applyAlignment="1">
      <alignment horizontal="center"/>
    </xf>
    <xf numFmtId="4" fontId="10" fillId="0" borderId="0" xfId="1" applyNumberFormat="1" applyFont="1" applyAlignment="1">
      <alignment horizontal="center"/>
    </xf>
    <xf numFmtId="0" fontId="11" fillId="0" borderId="0" xfId="1" applyFont="1"/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6" borderId="33" xfId="1" applyFont="1" applyFill="1" applyBorder="1" applyAlignment="1">
      <alignment horizontal="center" vertical="center"/>
    </xf>
    <xf numFmtId="0" fontId="2" fillId="6" borderId="34" xfId="1" applyFont="1" applyFill="1" applyBorder="1" applyAlignment="1">
      <alignment horizontal="center" vertical="center"/>
    </xf>
    <xf numFmtId="0" fontId="2" fillId="6" borderId="35" xfId="1" applyFont="1" applyFill="1" applyBorder="1" applyAlignment="1">
      <alignment horizontal="center" vertical="center" wrapText="1"/>
    </xf>
    <xf numFmtId="0" fontId="13" fillId="0" borderId="15" xfId="1" applyFont="1" applyBorder="1" applyAlignment="1">
      <alignment horizontal="center" wrapText="1"/>
    </xf>
    <xf numFmtId="4" fontId="15" fillId="0" borderId="27" xfId="0" applyNumberFormat="1" applyFont="1" applyBorder="1" applyAlignment="1"/>
    <xf numFmtId="4" fontId="15" fillId="0" borderId="17" xfId="0" applyNumberFormat="1" applyFont="1" applyBorder="1" applyAlignment="1"/>
    <xf numFmtId="2" fontId="15" fillId="0" borderId="18" xfId="0" applyNumberFormat="1" applyFont="1" applyBorder="1" applyAlignment="1"/>
    <xf numFmtId="4" fontId="16" fillId="0" borderId="15" xfId="1" applyNumberFormat="1" applyFont="1" applyBorder="1" applyAlignment="1">
      <alignment horizontal="center"/>
    </xf>
    <xf numFmtId="4" fontId="15" fillId="0" borderId="13" xfId="0" applyNumberFormat="1" applyFont="1" applyBorder="1" applyAlignment="1"/>
    <xf numFmtId="4" fontId="15" fillId="0" borderId="15" xfId="0" applyNumberFormat="1" applyFont="1" applyBorder="1" applyAlignment="1"/>
    <xf numFmtId="2" fontId="15" fillId="0" borderId="37" xfId="0" applyNumberFormat="1" applyFont="1" applyBorder="1" applyAlignment="1"/>
    <xf numFmtId="4" fontId="15" fillId="0" borderId="28" xfId="0" applyNumberFormat="1" applyFont="1" applyBorder="1" applyAlignment="1"/>
    <xf numFmtId="4" fontId="15" fillId="0" borderId="30" xfId="0" applyNumberFormat="1" applyFont="1" applyBorder="1" applyAlignment="1"/>
    <xf numFmtId="2" fontId="15" fillId="0" borderId="38" xfId="0" applyNumberFormat="1" applyFont="1" applyBorder="1" applyAlignment="1"/>
    <xf numFmtId="4" fontId="11" fillId="0" borderId="0" xfId="1" applyNumberFormat="1" applyFont="1"/>
    <xf numFmtId="2" fontId="11" fillId="0" borderId="0" xfId="1" applyNumberFormat="1" applyFont="1"/>
    <xf numFmtId="4" fontId="16" fillId="0" borderId="0" xfId="1" applyNumberFormat="1" applyFont="1" applyAlignment="1">
      <alignment horizontal="center"/>
    </xf>
    <xf numFmtId="4" fontId="17" fillId="6" borderId="39" xfId="0" applyNumberFormat="1" applyFont="1" applyFill="1" applyBorder="1" applyAlignment="1"/>
    <xf numFmtId="4" fontId="17" fillId="6" borderId="41" xfId="0" applyNumberFormat="1" applyFont="1" applyFill="1" applyBorder="1" applyAlignment="1"/>
    <xf numFmtId="2" fontId="17" fillId="6" borderId="40" xfId="0" applyNumberFormat="1" applyFont="1" applyFill="1" applyBorder="1" applyAlignment="1"/>
    <xf numFmtId="0" fontId="11" fillId="5" borderId="0" xfId="1" applyFont="1" applyFill="1" applyBorder="1" applyAlignment="1"/>
    <xf numFmtId="0" fontId="15" fillId="5" borderId="0" xfId="0" applyFont="1" applyFill="1" applyBorder="1" applyAlignment="1"/>
    <xf numFmtId="4" fontId="17" fillId="5" borderId="0" xfId="0" applyNumberFormat="1" applyFont="1" applyFill="1" applyBorder="1" applyAlignment="1"/>
    <xf numFmtId="2" fontId="17" fillId="5" borderId="0" xfId="0" applyNumberFormat="1" applyFont="1" applyFill="1" applyBorder="1" applyAlignment="1"/>
    <xf numFmtId="4" fontId="16" fillId="0" borderId="0" xfId="1" applyNumberFormat="1" applyFont="1" applyBorder="1" applyAlignment="1">
      <alignment horizontal="center"/>
    </xf>
    <xf numFmtId="4" fontId="18" fillId="0" borderId="0" xfId="1" applyNumberFormat="1" applyFont="1" applyBorder="1" applyAlignment="1">
      <alignment horizontal="right"/>
    </xf>
    <xf numFmtId="0" fontId="12" fillId="0" borderId="0" xfId="1" applyFont="1"/>
    <xf numFmtId="0" fontId="2" fillId="0" borderId="15" xfId="1" applyFont="1" applyBorder="1"/>
    <xf numFmtId="0" fontId="2" fillId="7" borderId="15" xfId="1" applyFont="1" applyFill="1" applyBorder="1"/>
    <xf numFmtId="4" fontId="2" fillId="7" borderId="15" xfId="1" applyNumberFormat="1" applyFont="1" applyFill="1" applyBorder="1"/>
    <xf numFmtId="4" fontId="2" fillId="0" borderId="12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center" vertical="center" wrapText="1"/>
    </xf>
    <xf numFmtId="4" fontId="2" fillId="0" borderId="18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center" vertical="center" wrapText="1"/>
    </xf>
    <xf numFmtId="4" fontId="2" fillId="0" borderId="10" xfId="1" applyNumberFormat="1" applyFont="1" applyBorder="1" applyAlignment="1">
      <alignment horizontal="center" vertical="center" wrapText="1"/>
    </xf>
    <xf numFmtId="4" fontId="2" fillId="0" borderId="14" xfId="1" applyNumberFormat="1" applyFont="1" applyBorder="1" applyAlignment="1">
      <alignment horizontal="center" vertical="center" wrapText="1"/>
    </xf>
    <xf numFmtId="4" fontId="6" fillId="0" borderId="10" xfId="1" applyNumberFormat="1" applyFont="1" applyBorder="1" applyAlignment="1">
      <alignment horizontal="center" vertical="center" wrapText="1"/>
    </xf>
    <xf numFmtId="4" fontId="6" fillId="0" borderId="14" xfId="1" applyNumberFormat="1" applyFont="1" applyBorder="1" applyAlignment="1">
      <alignment horizontal="center" vertical="center" wrapText="1"/>
    </xf>
    <xf numFmtId="4" fontId="6" fillId="0" borderId="17" xfId="1" applyNumberFormat="1" applyFont="1" applyBorder="1" applyAlignment="1">
      <alignment horizontal="center" vertical="center" wrapText="1"/>
    </xf>
    <xf numFmtId="4" fontId="2" fillId="0" borderId="20" xfId="1" applyNumberFormat="1" applyFont="1" applyBorder="1" applyAlignment="1">
      <alignment horizontal="center" vertical="center" wrapText="1"/>
    </xf>
    <xf numFmtId="4" fontId="2" fillId="0" borderId="19" xfId="1" applyNumberFormat="1" applyFont="1" applyBorder="1" applyAlignment="1">
      <alignment horizontal="center" vertical="center" wrapText="1"/>
    </xf>
    <xf numFmtId="4" fontId="2" fillId="0" borderId="17" xfId="1" applyNumberFormat="1" applyFont="1" applyBorder="1" applyAlignment="1">
      <alignment horizontal="center" vertical="center" wrapText="1"/>
    </xf>
    <xf numFmtId="4" fontId="6" fillId="0" borderId="19" xfId="1" applyNumberFormat="1" applyFont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4" fontId="2" fillId="0" borderId="21" xfId="1" applyNumberFormat="1" applyFont="1" applyBorder="1" applyAlignment="1">
      <alignment horizontal="center" vertical="center" wrapText="1"/>
    </xf>
    <xf numFmtId="4" fontId="2" fillId="0" borderId="24" xfId="1" applyNumberFormat="1" applyFont="1" applyBorder="1" applyAlignment="1">
      <alignment horizontal="center" vertical="center" wrapText="1"/>
    </xf>
    <xf numFmtId="4" fontId="2" fillId="0" borderId="22" xfId="1" applyNumberFormat="1" applyFont="1" applyBorder="1" applyAlignment="1">
      <alignment horizontal="center" vertical="center" wrapText="1"/>
    </xf>
    <xf numFmtId="4" fontId="2" fillId="0" borderId="6" xfId="1" applyNumberFormat="1" applyFont="1" applyBorder="1" applyAlignment="1">
      <alignment horizontal="center" vertical="center" wrapText="1"/>
    </xf>
    <xf numFmtId="4" fontId="2" fillId="0" borderId="26" xfId="1" applyNumberFormat="1" applyFont="1" applyBorder="1" applyAlignment="1">
      <alignment horizontal="center" vertical="center" wrapText="1"/>
    </xf>
    <xf numFmtId="4" fontId="2" fillId="0" borderId="23" xfId="1" applyNumberFormat="1" applyFont="1" applyBorder="1" applyAlignment="1">
      <alignment horizontal="center" vertical="center" wrapText="1"/>
    </xf>
    <xf numFmtId="4" fontId="2" fillId="0" borderId="25" xfId="1" applyNumberFormat="1" applyFont="1" applyBorder="1" applyAlignment="1">
      <alignment horizontal="center" vertical="center" wrapText="1"/>
    </xf>
    <xf numFmtId="0" fontId="4" fillId="4" borderId="27" xfId="1" applyFont="1" applyFill="1" applyBorder="1" applyAlignment="1">
      <alignment horizontal="center" vertical="center" wrapText="1"/>
    </xf>
    <xf numFmtId="0" fontId="4" fillId="4" borderId="28" xfId="1" applyFont="1" applyFill="1" applyBorder="1" applyAlignment="1">
      <alignment horizontal="center" vertical="center" wrapText="1"/>
    </xf>
    <xf numFmtId="4" fontId="2" fillId="0" borderId="29" xfId="1" applyNumberFormat="1" applyFont="1" applyBorder="1" applyAlignment="1">
      <alignment horizontal="center" vertical="center" wrapText="1"/>
    </xf>
    <xf numFmtId="4" fontId="2" fillId="0" borderId="31" xfId="1" applyNumberFormat="1" applyFont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11" fillId="0" borderId="13" xfId="1" applyFont="1" applyBorder="1" applyAlignment="1"/>
    <xf numFmtId="0" fontId="15" fillId="0" borderId="37" xfId="0" applyFont="1" applyBorder="1" applyAlignment="1"/>
    <xf numFmtId="0" fontId="11" fillId="0" borderId="28" xfId="1" applyFont="1" applyBorder="1" applyAlignment="1"/>
    <xf numFmtId="0" fontId="15" fillId="0" borderId="38" xfId="0" applyFont="1" applyBorder="1" applyAlignment="1"/>
    <xf numFmtId="0" fontId="11" fillId="6" borderId="39" xfId="1" applyFont="1" applyFill="1" applyBorder="1" applyAlignment="1"/>
    <xf numFmtId="0" fontId="15" fillId="6" borderId="40" xfId="0" applyFont="1" applyFill="1" applyBorder="1" applyAlignment="1"/>
    <xf numFmtId="4" fontId="6" fillId="0" borderId="29" xfId="1" applyNumberFormat="1" applyFont="1" applyBorder="1" applyAlignment="1">
      <alignment horizontal="center" vertical="center" wrapText="1"/>
    </xf>
    <xf numFmtId="0" fontId="12" fillId="6" borderId="32" xfId="1" applyFont="1" applyFill="1" applyBorder="1" applyAlignment="1">
      <alignment horizontal="center"/>
    </xf>
    <xf numFmtId="0" fontId="12" fillId="6" borderId="10" xfId="1" applyFont="1" applyFill="1" applyBorder="1" applyAlignment="1">
      <alignment horizontal="center"/>
    </xf>
    <xf numFmtId="0" fontId="12" fillId="6" borderId="12" xfId="1" applyFont="1" applyFill="1" applyBorder="1" applyAlignment="1">
      <alignment horizontal="center"/>
    </xf>
    <xf numFmtId="0" fontId="11" fillId="0" borderId="9" xfId="1" applyFont="1" applyBorder="1" applyAlignment="1"/>
    <xf numFmtId="0" fontId="15" fillId="0" borderId="36" xfId="0" applyFont="1" applyBorder="1" applyAlignment="1"/>
  </cellXfs>
  <cellStyles count="5">
    <cellStyle name="Čárka 2" xfId="2"/>
    <cellStyle name="Normální" xfId="0" builtinId="0"/>
    <cellStyle name="Normální 2" xfId="3"/>
    <cellStyle name="Normální 3" xfId="4"/>
    <cellStyle name="Normální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zoomScaleNormal="100" workbookViewId="0">
      <selection sqref="A1:G1"/>
    </sheetView>
  </sheetViews>
  <sheetFormatPr defaultColWidth="11.42578125" defaultRowHeight="12.75" x14ac:dyDescent="0.2"/>
  <cols>
    <col min="1" max="1" width="23.42578125" style="1" customWidth="1"/>
    <col min="2" max="2" width="19.85546875" style="1" customWidth="1"/>
    <col min="3" max="3" width="19.7109375" style="1" customWidth="1"/>
    <col min="4" max="4" width="13.140625" style="1" customWidth="1"/>
    <col min="5" max="5" width="16.28515625" style="1" customWidth="1"/>
    <col min="6" max="6" width="15.7109375" style="1" customWidth="1"/>
    <col min="7" max="7" width="17" style="1" customWidth="1"/>
    <col min="8" max="16384" width="11.42578125" style="1"/>
  </cols>
  <sheetData>
    <row r="1" spans="1:7" ht="24.75" customHeight="1" x14ac:dyDescent="0.3">
      <c r="A1" s="53" t="s">
        <v>30</v>
      </c>
      <c r="B1" s="54"/>
      <c r="C1" s="54"/>
      <c r="D1" s="54"/>
      <c r="E1" s="54"/>
      <c r="F1" s="54"/>
      <c r="G1" s="54"/>
    </row>
    <row r="2" spans="1:7" ht="24.75" customHeight="1" x14ac:dyDescent="0.3">
      <c r="A2" s="55" t="s">
        <v>0</v>
      </c>
      <c r="B2" s="55"/>
      <c r="C2" s="55"/>
      <c r="D2" s="55"/>
      <c r="E2" s="55"/>
      <c r="F2" s="55"/>
      <c r="G2" s="55"/>
    </row>
    <row r="3" spans="1:7" ht="13.5" thickBot="1" x14ac:dyDescent="0.25"/>
    <row r="4" spans="1:7" ht="12.75" customHeight="1" x14ac:dyDescent="0.2">
      <c r="B4" s="56" t="s">
        <v>1</v>
      </c>
      <c r="C4" s="57"/>
      <c r="D4" s="60" t="s">
        <v>2</v>
      </c>
      <c r="E4" s="60" t="s">
        <v>3</v>
      </c>
      <c r="F4" s="60" t="s">
        <v>4</v>
      </c>
      <c r="G4" s="60" t="s">
        <v>5</v>
      </c>
    </row>
    <row r="5" spans="1:7" ht="27" customHeight="1" thickBot="1" x14ac:dyDescent="0.25">
      <c r="B5" s="58"/>
      <c r="C5" s="59"/>
      <c r="D5" s="61"/>
      <c r="E5" s="61"/>
      <c r="F5" s="61"/>
      <c r="G5" s="61"/>
    </row>
    <row r="6" spans="1:7" ht="34.5" customHeight="1" thickBot="1" x14ac:dyDescent="0.25">
      <c r="B6" s="2"/>
      <c r="C6" s="3" t="s">
        <v>6</v>
      </c>
      <c r="D6" s="62"/>
      <c r="E6" s="62"/>
      <c r="F6" s="62"/>
      <c r="G6" s="62"/>
    </row>
    <row r="7" spans="1:7" s="4" customFormat="1" ht="9" customHeight="1" thickBot="1" x14ac:dyDescent="0.25">
      <c r="B7" s="5"/>
      <c r="C7" s="5"/>
      <c r="D7" s="6"/>
      <c r="E7" s="5"/>
      <c r="F7" s="5"/>
      <c r="G7" s="5"/>
    </row>
    <row r="8" spans="1:7" ht="12.75" customHeight="1" x14ac:dyDescent="0.2">
      <c r="A8" s="63" t="s">
        <v>7</v>
      </c>
      <c r="B8" s="65">
        <v>5353000</v>
      </c>
      <c r="C8" s="67">
        <v>209733</v>
      </c>
      <c r="D8" s="7">
        <v>200000</v>
      </c>
      <c r="E8" s="50">
        <f>SUM(B8,D8:D9)</f>
        <v>5603000</v>
      </c>
      <c r="F8" s="50">
        <v>0</v>
      </c>
      <c r="G8" s="50">
        <f>SUM(E8:F11)</f>
        <v>5603000</v>
      </c>
    </row>
    <row r="9" spans="1:7" x14ac:dyDescent="0.2">
      <c r="A9" s="64"/>
      <c r="B9" s="66"/>
      <c r="C9" s="68"/>
      <c r="D9" s="8">
        <v>50000</v>
      </c>
      <c r="E9" s="51"/>
      <c r="F9" s="51"/>
      <c r="G9" s="51"/>
    </row>
    <row r="10" spans="1:7" x14ac:dyDescent="0.2">
      <c r="A10" s="64"/>
      <c r="B10" s="66"/>
      <c r="C10" s="68"/>
      <c r="D10" s="9"/>
      <c r="E10" s="51"/>
      <c r="F10" s="51"/>
      <c r="G10" s="51"/>
    </row>
    <row r="11" spans="1:7" x14ac:dyDescent="0.2">
      <c r="A11" s="64"/>
      <c r="B11" s="66"/>
      <c r="C11" s="69"/>
      <c r="D11" s="9"/>
      <c r="E11" s="52"/>
      <c r="F11" s="52"/>
      <c r="G11" s="52"/>
    </row>
    <row r="12" spans="1:7" ht="12.75" customHeight="1" x14ac:dyDescent="0.2">
      <c r="A12" s="64" t="s">
        <v>8</v>
      </c>
      <c r="B12" s="71">
        <v>3691000</v>
      </c>
      <c r="C12" s="73">
        <v>197552</v>
      </c>
      <c r="D12" s="9"/>
      <c r="E12" s="70">
        <f>SUM(B12,D12:D15)</f>
        <v>3691000</v>
      </c>
      <c r="F12" s="70">
        <v>0</v>
      </c>
      <c r="G12" s="70">
        <f>SUM(E12:F15)</f>
        <v>3691000</v>
      </c>
    </row>
    <row r="13" spans="1:7" x14ac:dyDescent="0.2">
      <c r="A13" s="64"/>
      <c r="B13" s="66"/>
      <c r="C13" s="68"/>
      <c r="D13" s="9"/>
      <c r="E13" s="51"/>
      <c r="F13" s="51"/>
      <c r="G13" s="51"/>
    </row>
    <row r="14" spans="1:7" x14ac:dyDescent="0.2">
      <c r="A14" s="64"/>
      <c r="B14" s="66"/>
      <c r="C14" s="68"/>
      <c r="D14" s="9"/>
      <c r="E14" s="51"/>
      <c r="F14" s="51"/>
      <c r="G14" s="51"/>
    </row>
    <row r="15" spans="1:7" x14ac:dyDescent="0.2">
      <c r="A15" s="64"/>
      <c r="B15" s="72"/>
      <c r="C15" s="69"/>
      <c r="D15" s="9"/>
      <c r="E15" s="51"/>
      <c r="F15" s="51"/>
      <c r="G15" s="51"/>
    </row>
    <row r="16" spans="1:7" ht="12.75" customHeight="1" x14ac:dyDescent="0.2">
      <c r="A16" s="64" t="s">
        <v>9</v>
      </c>
      <c r="B16" s="71">
        <v>4723000</v>
      </c>
      <c r="C16" s="73">
        <v>240321</v>
      </c>
      <c r="D16" s="9">
        <v>200000</v>
      </c>
      <c r="E16" s="70">
        <f>SUM(B16,D16:D18)</f>
        <v>4923000</v>
      </c>
      <c r="F16" s="70">
        <v>0</v>
      </c>
      <c r="G16" s="70">
        <f>SUM(E16:F19)</f>
        <v>4923000</v>
      </c>
    </row>
    <row r="17" spans="1:7" x14ac:dyDescent="0.2">
      <c r="A17" s="64"/>
      <c r="B17" s="66"/>
      <c r="C17" s="68"/>
      <c r="D17" s="9"/>
      <c r="E17" s="51"/>
      <c r="F17" s="51"/>
      <c r="G17" s="51"/>
    </row>
    <row r="18" spans="1:7" x14ac:dyDescent="0.2">
      <c r="A18" s="64"/>
      <c r="B18" s="66"/>
      <c r="C18" s="68"/>
      <c r="D18" s="9"/>
      <c r="E18" s="51"/>
      <c r="F18" s="51"/>
      <c r="G18" s="51"/>
    </row>
    <row r="19" spans="1:7" x14ac:dyDescent="0.2">
      <c r="A19" s="64"/>
      <c r="B19" s="72"/>
      <c r="C19" s="69"/>
      <c r="D19" s="9"/>
      <c r="E19" s="51"/>
      <c r="F19" s="51"/>
      <c r="G19" s="51"/>
    </row>
    <row r="20" spans="1:7" x14ac:dyDescent="0.2">
      <c r="A20" s="74" t="s">
        <v>10</v>
      </c>
      <c r="B20" s="71">
        <v>2777000</v>
      </c>
      <c r="C20" s="73">
        <v>154648</v>
      </c>
      <c r="D20" s="9">
        <v>3000</v>
      </c>
      <c r="E20" s="75">
        <f>SUM(B20,D20:D23)</f>
        <v>2785000</v>
      </c>
      <c r="F20" s="77">
        <v>137000</v>
      </c>
      <c r="G20" s="80">
        <f>SUM(E20:F23)</f>
        <v>2922000</v>
      </c>
    </row>
    <row r="21" spans="1:7" x14ac:dyDescent="0.2">
      <c r="A21" s="74"/>
      <c r="B21" s="66"/>
      <c r="C21" s="68"/>
      <c r="D21" s="9">
        <v>5000</v>
      </c>
      <c r="E21" s="76"/>
      <c r="F21" s="78"/>
      <c r="G21" s="81"/>
    </row>
    <row r="22" spans="1:7" x14ac:dyDescent="0.2">
      <c r="A22" s="74"/>
      <c r="B22" s="66"/>
      <c r="C22" s="68"/>
      <c r="D22" s="9"/>
      <c r="E22" s="76"/>
      <c r="F22" s="78"/>
      <c r="G22" s="81"/>
    </row>
    <row r="23" spans="1:7" x14ac:dyDescent="0.2">
      <c r="A23" s="74"/>
      <c r="B23" s="72"/>
      <c r="C23" s="69"/>
      <c r="D23" s="9"/>
      <c r="E23" s="76"/>
      <c r="F23" s="79"/>
      <c r="G23" s="81"/>
    </row>
    <row r="24" spans="1:7" ht="12.75" customHeight="1" x14ac:dyDescent="0.2">
      <c r="A24" s="64" t="s">
        <v>11</v>
      </c>
      <c r="B24" s="71">
        <v>4216000</v>
      </c>
      <c r="C24" s="73">
        <v>78711.259999999995</v>
      </c>
      <c r="D24" s="9">
        <v>300000</v>
      </c>
      <c r="E24" s="70">
        <f>SUM(B24,D24:D27)</f>
        <v>5816000</v>
      </c>
      <c r="F24" s="70">
        <v>0</v>
      </c>
      <c r="G24" s="70">
        <f>SUM(E24:F27)</f>
        <v>5816000</v>
      </c>
    </row>
    <row r="25" spans="1:7" x14ac:dyDescent="0.2">
      <c r="A25" s="64"/>
      <c r="B25" s="66"/>
      <c r="C25" s="68"/>
      <c r="D25" s="9">
        <v>1100000</v>
      </c>
      <c r="E25" s="51"/>
      <c r="F25" s="51"/>
      <c r="G25" s="51"/>
    </row>
    <row r="26" spans="1:7" ht="12.75" customHeight="1" x14ac:dyDescent="0.2">
      <c r="A26" s="64"/>
      <c r="B26" s="66"/>
      <c r="C26" s="68"/>
      <c r="D26" s="9">
        <v>200000</v>
      </c>
      <c r="E26" s="51"/>
      <c r="F26" s="51"/>
      <c r="G26" s="51"/>
    </row>
    <row r="27" spans="1:7" ht="12.75" customHeight="1" x14ac:dyDescent="0.2">
      <c r="A27" s="64"/>
      <c r="B27" s="72"/>
      <c r="C27" s="69"/>
      <c r="D27" s="9"/>
      <c r="E27" s="51"/>
      <c r="F27" s="51"/>
      <c r="G27" s="51"/>
    </row>
    <row r="28" spans="1:7" ht="12.75" customHeight="1" x14ac:dyDescent="0.2">
      <c r="A28" s="64" t="s">
        <v>12</v>
      </c>
      <c r="B28" s="71">
        <v>1746000</v>
      </c>
      <c r="C28" s="73">
        <v>16896</v>
      </c>
      <c r="D28" s="9"/>
      <c r="E28" s="70">
        <f>SUM(B28,D28:D31)</f>
        <v>1746000</v>
      </c>
      <c r="F28" s="70">
        <v>0</v>
      </c>
      <c r="G28" s="70">
        <f>SUM(E28:F31)</f>
        <v>1746000</v>
      </c>
    </row>
    <row r="29" spans="1:7" x14ac:dyDescent="0.2">
      <c r="A29" s="64"/>
      <c r="B29" s="66"/>
      <c r="C29" s="68"/>
      <c r="D29" s="9"/>
      <c r="E29" s="51"/>
      <c r="F29" s="51"/>
      <c r="G29" s="51"/>
    </row>
    <row r="30" spans="1:7" ht="12.75" customHeight="1" x14ac:dyDescent="0.2">
      <c r="A30" s="64"/>
      <c r="B30" s="66"/>
      <c r="C30" s="68"/>
      <c r="D30" s="9"/>
      <c r="E30" s="51"/>
      <c r="F30" s="51"/>
      <c r="G30" s="51"/>
    </row>
    <row r="31" spans="1:7" ht="12.75" customHeight="1" x14ac:dyDescent="0.2">
      <c r="A31" s="64"/>
      <c r="B31" s="72"/>
      <c r="C31" s="69"/>
      <c r="D31" s="9"/>
      <c r="E31" s="51"/>
      <c r="F31" s="51"/>
      <c r="G31" s="51"/>
    </row>
    <row r="32" spans="1:7" x14ac:dyDescent="0.2">
      <c r="A32" s="74" t="s">
        <v>13</v>
      </c>
      <c r="B32" s="71">
        <v>104000</v>
      </c>
      <c r="C32" s="73">
        <v>0</v>
      </c>
      <c r="D32" s="9">
        <v>5000</v>
      </c>
      <c r="E32" s="70">
        <f>SUM(B32,D32:D35)</f>
        <v>339000</v>
      </c>
      <c r="F32" s="70">
        <v>0</v>
      </c>
      <c r="G32" s="70">
        <f>SUM(E32:F35)</f>
        <v>339000</v>
      </c>
    </row>
    <row r="33" spans="1:7" x14ac:dyDescent="0.2">
      <c r="A33" s="74"/>
      <c r="B33" s="66"/>
      <c r="C33" s="68"/>
      <c r="D33" s="9">
        <v>200000</v>
      </c>
      <c r="E33" s="51"/>
      <c r="F33" s="51"/>
      <c r="G33" s="51"/>
    </row>
    <row r="34" spans="1:7" x14ac:dyDescent="0.2">
      <c r="A34" s="74"/>
      <c r="B34" s="66"/>
      <c r="C34" s="68"/>
      <c r="D34" s="9">
        <v>30000</v>
      </c>
      <c r="E34" s="51"/>
      <c r="F34" s="51"/>
      <c r="G34" s="51"/>
    </row>
    <row r="35" spans="1:7" x14ac:dyDescent="0.2">
      <c r="A35" s="74"/>
      <c r="B35" s="72"/>
      <c r="C35" s="69"/>
      <c r="D35" s="9"/>
      <c r="E35" s="51"/>
      <c r="F35" s="51"/>
      <c r="G35" s="51"/>
    </row>
    <row r="36" spans="1:7" x14ac:dyDescent="0.2">
      <c r="A36" s="86" t="s">
        <v>14</v>
      </c>
      <c r="B36" s="71">
        <v>6031000</v>
      </c>
      <c r="C36" s="73">
        <v>7424</v>
      </c>
      <c r="D36" s="10">
        <v>200000</v>
      </c>
      <c r="E36" s="70">
        <f>SUM(B36,D36:D39)</f>
        <v>6231000</v>
      </c>
      <c r="F36" s="70">
        <v>0</v>
      </c>
      <c r="G36" s="70">
        <f>SUM(E36:F39)</f>
        <v>6231000</v>
      </c>
    </row>
    <row r="37" spans="1:7" x14ac:dyDescent="0.2">
      <c r="A37" s="74"/>
      <c r="B37" s="66"/>
      <c r="C37" s="68"/>
      <c r="D37" s="9"/>
      <c r="E37" s="51"/>
      <c r="F37" s="51"/>
      <c r="G37" s="51"/>
    </row>
    <row r="38" spans="1:7" x14ac:dyDescent="0.2">
      <c r="A38" s="74"/>
      <c r="B38" s="66"/>
      <c r="C38" s="68"/>
      <c r="D38" s="9"/>
      <c r="E38" s="51"/>
      <c r="F38" s="51"/>
      <c r="G38" s="51"/>
    </row>
    <row r="39" spans="1:7" x14ac:dyDescent="0.2">
      <c r="A39" s="74"/>
      <c r="B39" s="72"/>
      <c r="C39" s="69"/>
      <c r="D39" s="9"/>
      <c r="E39" s="51"/>
      <c r="F39" s="51"/>
      <c r="G39" s="51"/>
    </row>
    <row r="40" spans="1:7" x14ac:dyDescent="0.2">
      <c r="A40" s="64" t="s">
        <v>15</v>
      </c>
      <c r="B40" s="71">
        <v>6208000</v>
      </c>
      <c r="C40" s="73">
        <v>11852</v>
      </c>
      <c r="D40" s="11">
        <v>90000</v>
      </c>
      <c r="E40" s="70">
        <f>SUM(B40,D40:D42)</f>
        <v>6338000</v>
      </c>
      <c r="F40" s="70">
        <v>0</v>
      </c>
      <c r="G40" s="70">
        <f>SUM(E40:F43)</f>
        <v>6338000</v>
      </c>
    </row>
    <row r="41" spans="1:7" x14ac:dyDescent="0.2">
      <c r="A41" s="64"/>
      <c r="B41" s="66"/>
      <c r="C41" s="68"/>
      <c r="D41" s="11">
        <v>30000</v>
      </c>
      <c r="E41" s="51"/>
      <c r="F41" s="51"/>
      <c r="G41" s="51"/>
    </row>
    <row r="42" spans="1:7" x14ac:dyDescent="0.2">
      <c r="A42" s="64"/>
      <c r="B42" s="66"/>
      <c r="C42" s="68"/>
      <c r="D42" s="11">
        <v>10000</v>
      </c>
      <c r="E42" s="51"/>
      <c r="F42" s="51"/>
      <c r="G42" s="51"/>
    </row>
    <row r="43" spans="1:7" x14ac:dyDescent="0.2">
      <c r="A43" s="64"/>
      <c r="B43" s="72"/>
      <c r="C43" s="69"/>
      <c r="D43" s="11"/>
      <c r="E43" s="51"/>
      <c r="F43" s="51"/>
      <c r="G43" s="51"/>
    </row>
    <row r="44" spans="1:7" x14ac:dyDescent="0.2">
      <c r="A44" s="82" t="s">
        <v>16</v>
      </c>
      <c r="B44" s="71">
        <v>5679000</v>
      </c>
      <c r="C44" s="73">
        <v>227245</v>
      </c>
      <c r="D44" s="10">
        <v>950000</v>
      </c>
      <c r="E44" s="70">
        <f>SUM(B44,D44:D47)</f>
        <v>6629000</v>
      </c>
      <c r="F44" s="70">
        <v>0</v>
      </c>
      <c r="G44" s="70">
        <f>SUM(E44:F47)</f>
        <v>6629000</v>
      </c>
    </row>
    <row r="45" spans="1:7" ht="15" customHeight="1" x14ac:dyDescent="0.2">
      <c r="A45" s="64"/>
      <c r="B45" s="66"/>
      <c r="C45" s="68"/>
      <c r="D45" s="9"/>
      <c r="E45" s="51"/>
      <c r="F45" s="51"/>
      <c r="G45" s="51"/>
    </row>
    <row r="46" spans="1:7" ht="15" customHeight="1" x14ac:dyDescent="0.2">
      <c r="A46" s="64"/>
      <c r="B46" s="66"/>
      <c r="C46" s="68"/>
      <c r="D46" s="9"/>
      <c r="E46" s="51"/>
      <c r="F46" s="51"/>
      <c r="G46" s="51"/>
    </row>
    <row r="47" spans="1:7" ht="15.75" customHeight="1" thickBot="1" x14ac:dyDescent="0.25">
      <c r="A47" s="83"/>
      <c r="B47" s="84"/>
      <c r="C47" s="93"/>
      <c r="D47" s="12"/>
      <c r="E47" s="85"/>
      <c r="F47" s="85"/>
      <c r="G47" s="85"/>
    </row>
    <row r="49" spans="1:7" s="13" customFormat="1" x14ac:dyDescent="0.2">
      <c r="A49" s="1"/>
      <c r="B49" s="1"/>
      <c r="C49" s="1"/>
      <c r="D49" s="1"/>
      <c r="E49" s="1"/>
    </row>
    <row r="50" spans="1:7" ht="13.5" x14ac:dyDescent="0.25">
      <c r="A50" s="14" t="s">
        <v>17</v>
      </c>
      <c r="B50" s="15">
        <f t="shared" ref="B50:G50" si="0">SUM(B8:B47)</f>
        <v>40528000</v>
      </c>
      <c r="C50" s="16">
        <f t="shared" si="0"/>
        <v>1144382.26</v>
      </c>
      <c r="D50" s="15">
        <f t="shared" si="0"/>
        <v>3573000</v>
      </c>
      <c r="E50" s="15">
        <f t="shared" si="0"/>
        <v>44101000</v>
      </c>
      <c r="F50" s="15">
        <f t="shared" si="0"/>
        <v>137000</v>
      </c>
      <c r="G50" s="15">
        <f t="shared" si="0"/>
        <v>44238000</v>
      </c>
    </row>
    <row r="53" spans="1:7" ht="13.5" thickBot="1" x14ac:dyDescent="0.25"/>
    <row r="54" spans="1:7" ht="13.5" thickBot="1" x14ac:dyDescent="0.25">
      <c r="A54" s="13"/>
      <c r="B54" s="17"/>
      <c r="C54" s="94" t="s">
        <v>18</v>
      </c>
      <c r="D54" s="95"/>
      <c r="E54" s="96"/>
    </row>
    <row r="55" spans="1:7" ht="39" thickBot="1" x14ac:dyDescent="0.25">
      <c r="A55" s="18"/>
      <c r="B55" s="19"/>
      <c r="C55" s="20" t="s">
        <v>19</v>
      </c>
      <c r="D55" s="21" t="s">
        <v>20</v>
      </c>
      <c r="E55" s="22" t="s">
        <v>21</v>
      </c>
      <c r="G55" s="23" t="s">
        <v>22</v>
      </c>
    </row>
    <row r="56" spans="1:7" x14ac:dyDescent="0.2">
      <c r="A56" s="97" t="s">
        <v>23</v>
      </c>
      <c r="B56" s="98"/>
      <c r="C56" s="24">
        <v>3059000</v>
      </c>
      <c r="D56" s="25">
        <v>570000</v>
      </c>
      <c r="E56" s="26">
        <v>7.5</v>
      </c>
      <c r="G56" s="27">
        <v>4876000</v>
      </c>
    </row>
    <row r="57" spans="1:7" x14ac:dyDescent="0.2">
      <c r="A57" s="87" t="s">
        <v>24</v>
      </c>
      <c r="B57" s="88"/>
      <c r="C57" s="28">
        <v>2800000</v>
      </c>
      <c r="D57" s="29">
        <v>201000</v>
      </c>
      <c r="E57" s="30">
        <v>8.35</v>
      </c>
      <c r="G57" s="27">
        <v>4082000</v>
      </c>
    </row>
    <row r="58" spans="1:7" ht="13.5" thickBot="1" x14ac:dyDescent="0.25">
      <c r="A58" s="89" t="s">
        <v>14</v>
      </c>
      <c r="B58" s="90"/>
      <c r="C58" s="31">
        <v>3130000</v>
      </c>
      <c r="D58" s="32">
        <v>115000</v>
      </c>
      <c r="E58" s="33">
        <v>7.2</v>
      </c>
      <c r="G58" s="27">
        <v>4426000</v>
      </c>
    </row>
    <row r="59" spans="1:7" ht="13.5" thickBot="1" x14ac:dyDescent="0.25">
      <c r="A59" s="17"/>
      <c r="B59" s="17"/>
      <c r="C59" s="34"/>
      <c r="D59" s="34"/>
      <c r="E59" s="35"/>
      <c r="G59" s="36"/>
    </row>
    <row r="60" spans="1:7" ht="13.5" thickBot="1" x14ac:dyDescent="0.25">
      <c r="A60" s="91" t="s">
        <v>25</v>
      </c>
      <c r="B60" s="92"/>
      <c r="C60" s="37">
        <f>SUM(C56:C59)</f>
        <v>8989000</v>
      </c>
      <c r="D60" s="38">
        <f>SUM(D56:D59)</f>
        <v>886000</v>
      </c>
      <c r="E60" s="39">
        <f>SUM(E56:E59)</f>
        <v>23.05</v>
      </c>
      <c r="G60" s="27">
        <f>SUM(G56:G58)</f>
        <v>13384000</v>
      </c>
    </row>
    <row r="61" spans="1:7" x14ac:dyDescent="0.2">
      <c r="A61" s="40"/>
      <c r="B61" s="41"/>
      <c r="C61" s="42"/>
      <c r="D61" s="42"/>
      <c r="E61" s="43"/>
      <c r="G61" s="44"/>
    </row>
    <row r="62" spans="1:7" ht="15.75" x14ac:dyDescent="0.25">
      <c r="C62" s="45"/>
      <c r="D62" s="45"/>
      <c r="E62" s="45"/>
    </row>
    <row r="63" spans="1:7" x14ac:dyDescent="0.2">
      <c r="A63" s="46" t="s">
        <v>26</v>
      </c>
    </row>
    <row r="64" spans="1:7" x14ac:dyDescent="0.2">
      <c r="A64" s="47" t="s">
        <v>27</v>
      </c>
      <c r="B64" s="9">
        <v>400000</v>
      </c>
    </row>
    <row r="65" spans="1:2" x14ac:dyDescent="0.2">
      <c r="A65" s="47" t="s">
        <v>28</v>
      </c>
      <c r="B65" s="9">
        <v>200000</v>
      </c>
    </row>
    <row r="66" spans="1:2" x14ac:dyDescent="0.2">
      <c r="A66" s="47" t="s">
        <v>29</v>
      </c>
      <c r="B66" s="9">
        <v>600000</v>
      </c>
    </row>
    <row r="67" spans="1:2" x14ac:dyDescent="0.2">
      <c r="A67" s="48" t="s">
        <v>17</v>
      </c>
      <c r="B67" s="49">
        <f>SUM(B64:B66)</f>
        <v>1200000</v>
      </c>
    </row>
  </sheetData>
  <mergeCells count="72">
    <mergeCell ref="A57:B57"/>
    <mergeCell ref="A58:B58"/>
    <mergeCell ref="A60:B60"/>
    <mergeCell ref="C44:C47"/>
    <mergeCell ref="E44:E47"/>
    <mergeCell ref="C54:E54"/>
    <mergeCell ref="A56:B56"/>
    <mergeCell ref="A36:A39"/>
    <mergeCell ref="B36:B39"/>
    <mergeCell ref="C36:C39"/>
    <mergeCell ref="E36:E39"/>
    <mergeCell ref="F36:F39"/>
    <mergeCell ref="G44:G47"/>
    <mergeCell ref="A40:A43"/>
    <mergeCell ref="B40:B43"/>
    <mergeCell ref="C40:C43"/>
    <mergeCell ref="E40:E43"/>
    <mergeCell ref="F40:F43"/>
    <mergeCell ref="G40:G43"/>
    <mergeCell ref="G36:G39"/>
    <mergeCell ref="A44:A47"/>
    <mergeCell ref="B44:B47"/>
    <mergeCell ref="G32:G35"/>
    <mergeCell ref="A28:A31"/>
    <mergeCell ref="B28:B31"/>
    <mergeCell ref="C28:C31"/>
    <mergeCell ref="E28:E31"/>
    <mergeCell ref="F28:F31"/>
    <mergeCell ref="G28:G31"/>
    <mergeCell ref="A32:A35"/>
    <mergeCell ref="B32:B35"/>
    <mergeCell ref="C32:C35"/>
    <mergeCell ref="E32:E35"/>
    <mergeCell ref="F32:F35"/>
    <mergeCell ref="F44:F47"/>
    <mergeCell ref="G24:G27"/>
    <mergeCell ref="A20:A23"/>
    <mergeCell ref="B20:B23"/>
    <mergeCell ref="C20:C23"/>
    <mergeCell ref="E20:E23"/>
    <mergeCell ref="F20:F23"/>
    <mergeCell ref="G20:G23"/>
    <mergeCell ref="A24:A27"/>
    <mergeCell ref="B24:B27"/>
    <mergeCell ref="C24:C27"/>
    <mergeCell ref="E24:E27"/>
    <mergeCell ref="F24:F27"/>
    <mergeCell ref="G16:G19"/>
    <mergeCell ref="A12:A15"/>
    <mergeCell ref="B12:B15"/>
    <mergeCell ref="C12:C15"/>
    <mergeCell ref="E12:E15"/>
    <mergeCell ref="F12:F15"/>
    <mergeCell ref="G12:G15"/>
    <mergeCell ref="A16:A19"/>
    <mergeCell ref="B16:B19"/>
    <mergeCell ref="C16:C19"/>
    <mergeCell ref="E16:E19"/>
    <mergeCell ref="F16:F19"/>
    <mergeCell ref="G8:G11"/>
    <mergeCell ref="A1:G1"/>
    <mergeCell ref="A2:G2"/>
    <mergeCell ref="B4:C5"/>
    <mergeCell ref="D4:D6"/>
    <mergeCell ref="E4:E6"/>
    <mergeCell ref="F4:F6"/>
    <mergeCell ref="G4:G6"/>
    <mergeCell ref="A8:A11"/>
    <mergeCell ref="B8:B11"/>
    <mergeCell ref="C8:C11"/>
    <mergeCell ref="E8:E11"/>
    <mergeCell ref="F8:F11"/>
  </mergeCells>
  <printOptions horizontalCentered="1"/>
  <pageMargins left="0.11811023622047245" right="0.11811023622047245" top="0.78740157480314965" bottom="0.19685039370078741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 návrh 2019 - FINÁL do ZMČ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Víchová Helena</dc:creator>
  <cp:lastModifiedBy>Hubínková Zdeňka</cp:lastModifiedBy>
  <cp:lastPrinted>2019-02-11T09:36:43Z</cp:lastPrinted>
  <dcterms:created xsi:type="dcterms:W3CDTF">2019-01-17T11:09:49Z</dcterms:created>
  <dcterms:modified xsi:type="dcterms:W3CDTF">2019-03-08T13:05:07Z</dcterms:modified>
</cp:coreProperties>
</file>