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85"/>
  </bookViews>
  <sheets>
    <sheet name="Zdaň.činnos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5" i="1"/>
  <c r="H34" i="1"/>
  <c r="H33" i="1"/>
  <c r="H32" i="1"/>
  <c r="H31" i="1"/>
  <c r="H28" i="1"/>
  <c r="H27" i="1"/>
  <c r="H25" i="1"/>
  <c r="H24" i="1"/>
  <c r="H23" i="1"/>
  <c r="H22" i="1"/>
  <c r="H20" i="1"/>
  <c r="H19" i="1"/>
  <c r="H17" i="1"/>
  <c r="H16" i="1"/>
  <c r="H15" i="1"/>
  <c r="H13" i="1"/>
  <c r="H12" i="1"/>
  <c r="H11" i="1"/>
  <c r="G42" i="1" l="1"/>
  <c r="F42" i="1"/>
  <c r="D42" i="1"/>
  <c r="C42" i="1"/>
  <c r="E41" i="1"/>
  <c r="E40" i="1"/>
  <c r="E39" i="1"/>
  <c r="E38" i="1"/>
  <c r="E37" i="1"/>
  <c r="E36" i="1"/>
  <c r="E35" i="1"/>
  <c r="E34" i="1"/>
  <c r="E33" i="1"/>
  <c r="E32" i="1"/>
  <c r="E31" i="1"/>
  <c r="G29" i="1"/>
  <c r="D29" i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D43" i="1" l="1"/>
  <c r="H42" i="1"/>
  <c r="G43" i="1"/>
  <c r="F29" i="1"/>
  <c r="F43" i="1" s="1"/>
  <c r="E29" i="1"/>
  <c r="E42" i="1"/>
  <c r="H29" i="1"/>
  <c r="C43" i="1"/>
  <c r="H43" i="1" l="1"/>
  <c r="E43" i="1"/>
</calcChain>
</file>

<file path=xl/sharedStrings.xml><?xml version="1.0" encoding="utf-8"?>
<sst xmlns="http://schemas.openxmlformats.org/spreadsheetml/2006/main" count="43" uniqueCount="42">
  <si>
    <t>Náklady</t>
  </si>
  <si>
    <t>Plán  SBF  rok 2018</t>
  </si>
  <si>
    <t>Plán ZČ rok 2018</t>
  </si>
  <si>
    <t>spotřeba materiálu</t>
  </si>
  <si>
    <t>spotřeba energií</t>
  </si>
  <si>
    <t xml:space="preserve">prodané zboží </t>
  </si>
  <si>
    <t>celkem opravy</t>
  </si>
  <si>
    <t xml:space="preserve">služby </t>
  </si>
  <si>
    <t>mzdové náklady</t>
  </si>
  <si>
    <t>zákonné sociální pojištění</t>
  </si>
  <si>
    <t>daně a poplatky</t>
  </si>
  <si>
    <t>jiné daně a poplatky</t>
  </si>
  <si>
    <t>smluvní pokuty z prodlení</t>
  </si>
  <si>
    <t>ostatní náklady</t>
  </si>
  <si>
    <t>zůstat.cena prod.DHM a DNHM</t>
  </si>
  <si>
    <t>zůstat. cena prodané pozemky</t>
  </si>
  <si>
    <t>tvorba a zúčt.oprav.položek</t>
  </si>
  <si>
    <t>náklady z odepsaných pohledávek</t>
  </si>
  <si>
    <t>náklady z přecenění reálnou hodnotou</t>
  </si>
  <si>
    <t>náklady s DDHM</t>
  </si>
  <si>
    <t>tvorba zákon.oprav.položek</t>
  </si>
  <si>
    <t>Náklady celkem</t>
  </si>
  <si>
    <t xml:space="preserve">Výnosy </t>
  </si>
  <si>
    <t xml:space="preserve">tržby za služby </t>
  </si>
  <si>
    <t>výnosy z pronájmů</t>
  </si>
  <si>
    <t xml:space="preserve">tržby za zboží </t>
  </si>
  <si>
    <t>výnosy z odepsaných pohledávek</t>
  </si>
  <si>
    <t>Výnosy z prodeje majetku</t>
  </si>
  <si>
    <t>Výnosy z prodeje pozemků</t>
  </si>
  <si>
    <t>Ostatní výnosy z činnosti</t>
  </si>
  <si>
    <t xml:space="preserve">prodej DHM a DNHM nemov.maj. </t>
  </si>
  <si>
    <t>úroky</t>
  </si>
  <si>
    <t>výnosy z přecenění na reálnou hodnotu</t>
  </si>
  <si>
    <t>Výnosy celkem</t>
  </si>
  <si>
    <t>Hospodářský výsledek</t>
  </si>
  <si>
    <t>Plán  zdaňované (hospodářské) činnosti MČ Praha 20 na rok 2019</t>
  </si>
  <si>
    <t>Plán  SBF  rok 2019</t>
  </si>
  <si>
    <t>Plán ZČ rok 2019</t>
  </si>
  <si>
    <t>Fin. plán 2018 celkem</t>
  </si>
  <si>
    <t>Fin. plán 2019 celkem</t>
  </si>
  <si>
    <t xml:space="preserve">                                                                                                    </t>
  </si>
  <si>
    <t>Příloha č. 6 Usnesení č. ZMC/3/1/0046/19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</si>
</sst>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3" fillId="0" borderId="0" xfId="1" applyFont="1" applyBorder="1"/>
    <xf numFmtId="0" fontId="1" fillId="0" borderId="0" xfId="1"/>
    <xf numFmtId="0" fontId="4" fillId="2" borderId="0" xfId="1" applyFont="1" applyFill="1" applyBorder="1"/>
    <xf numFmtId="0" fontId="3" fillId="0" borderId="0" xfId="1" applyFont="1" applyBorder="1" applyAlignment="1">
      <alignment horizontal="right"/>
    </xf>
    <xf numFmtId="0" fontId="2" fillId="0" borderId="1" xfId="1" applyFont="1" applyBorder="1"/>
    <xf numFmtId="4" fontId="2" fillId="0" borderId="1" xfId="1" applyNumberFormat="1" applyFont="1" applyBorder="1"/>
    <xf numFmtId="4" fontId="2" fillId="0" borderId="2" xfId="1" applyNumberFormat="1" applyFont="1" applyBorder="1"/>
    <xf numFmtId="0" fontId="2" fillId="0" borderId="3" xfId="1" applyFont="1" applyBorder="1"/>
    <xf numFmtId="4" fontId="2" fillId="0" borderId="3" xfId="1" applyNumberFormat="1" applyFont="1" applyBorder="1"/>
    <xf numFmtId="4" fontId="2" fillId="0" borderId="4" xfId="1" applyNumberFormat="1" applyFont="1" applyBorder="1"/>
    <xf numFmtId="0" fontId="5" fillId="0" borderId="4" xfId="1" applyFont="1" applyBorder="1"/>
    <xf numFmtId="4" fontId="5" fillId="0" borderId="4" xfId="1" applyNumberFormat="1" applyFont="1" applyBorder="1"/>
    <xf numFmtId="4" fontId="5" fillId="0" borderId="6" xfId="1" applyNumberFormat="1" applyFont="1" applyBorder="1"/>
    <xf numFmtId="4" fontId="2" fillId="0" borderId="7" xfId="1" applyNumberFormat="1" applyFont="1" applyBorder="1"/>
    <xf numFmtId="0" fontId="2" fillId="0" borderId="8" xfId="1" applyFont="1" applyBorder="1"/>
    <xf numFmtId="4" fontId="2" fillId="0" borderId="8" xfId="1" applyNumberFormat="1" applyFont="1" applyBorder="1"/>
    <xf numFmtId="0" fontId="7" fillId="0" borderId="0" xfId="1" applyFont="1" applyFill="1" applyBorder="1" applyAlignment="1">
      <alignment vertical="center" wrapText="1"/>
    </xf>
    <xf numFmtId="4" fontId="1" fillId="0" borderId="0" xfId="1" applyNumberFormat="1" applyBorder="1"/>
    <xf numFmtId="0" fontId="5" fillId="0" borderId="9" xfId="1" applyFont="1" applyBorder="1"/>
    <xf numFmtId="0" fontId="5" fillId="0" borderId="10" xfId="1" applyFont="1" applyBorder="1"/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0" fontId="2" fillId="0" borderId="13" xfId="1" applyFont="1" applyBorder="1"/>
    <xf numFmtId="0" fontId="2" fillId="0" borderId="15" xfId="1" applyFont="1" applyBorder="1"/>
    <xf numFmtId="4" fontId="5" fillId="0" borderId="18" xfId="1" applyNumberFormat="1" applyFont="1" applyBorder="1"/>
    <xf numFmtId="4" fontId="5" fillId="0" borderId="19" xfId="1" applyNumberFormat="1" applyFont="1" applyBorder="1"/>
    <xf numFmtId="4" fontId="2" fillId="3" borderId="3" xfId="1" applyNumberFormat="1" applyFont="1" applyFill="1" applyBorder="1"/>
    <xf numFmtId="4" fontId="2" fillId="3" borderId="14" xfId="1" applyNumberFormat="1" applyFont="1" applyFill="1" applyBorder="1"/>
    <xf numFmtId="4" fontId="5" fillId="4" borderId="5" xfId="1" applyNumberFormat="1" applyFont="1" applyFill="1" applyBorder="1"/>
    <xf numFmtId="4" fontId="5" fillId="3" borderId="4" xfId="1" applyNumberFormat="1" applyFont="1" applyFill="1" applyBorder="1"/>
    <xf numFmtId="4" fontId="5" fillId="3" borderId="17" xfId="1" applyNumberFormat="1" applyFont="1" applyFill="1" applyBorder="1"/>
    <xf numFmtId="4" fontId="5" fillId="4" borderId="20" xfId="1" applyNumberFormat="1" applyFont="1" applyFill="1" applyBorder="1"/>
    <xf numFmtId="4" fontId="5" fillId="3" borderId="21" xfId="1" applyNumberFormat="1" applyFont="1" applyFill="1" applyBorder="1"/>
    <xf numFmtId="0" fontId="2" fillId="0" borderId="22" xfId="1" applyFont="1" applyBorder="1"/>
    <xf numFmtId="0" fontId="2" fillId="0" borderId="23" xfId="1" applyFont="1" applyBorder="1"/>
    <xf numFmtId="4" fontId="2" fillId="0" borderId="23" xfId="1" applyNumberFormat="1" applyFont="1" applyBorder="1"/>
    <xf numFmtId="4" fontId="2" fillId="0" borderId="24" xfId="1" applyNumberFormat="1" applyFont="1" applyBorder="1"/>
    <xf numFmtId="4" fontId="2" fillId="3" borderId="25" xfId="1" applyNumberFormat="1" applyFont="1" applyFill="1" applyBorder="1"/>
    <xf numFmtId="4" fontId="2" fillId="3" borderId="26" xfId="1" applyNumberFormat="1" applyFont="1" applyFill="1" applyBorder="1"/>
    <xf numFmtId="0" fontId="2" fillId="0" borderId="27" xfId="1" applyFont="1" applyBorder="1"/>
    <xf numFmtId="0" fontId="5" fillId="0" borderId="18" xfId="1" applyFont="1" applyBorder="1"/>
    <xf numFmtId="0" fontId="5" fillId="0" borderId="28" xfId="1" applyFont="1" applyBorder="1"/>
    <xf numFmtId="0" fontId="5" fillId="0" borderId="29" xfId="1" applyFont="1" applyBorder="1"/>
    <xf numFmtId="4" fontId="5" fillId="0" borderId="29" xfId="1" applyNumberFormat="1" applyFont="1" applyBorder="1"/>
    <xf numFmtId="4" fontId="5" fillId="0" borderId="30" xfId="1" applyNumberFormat="1" applyFont="1" applyBorder="1"/>
    <xf numFmtId="4" fontId="5" fillId="4" borderId="31" xfId="1" applyNumberFormat="1" applyFont="1" applyFill="1" applyBorder="1"/>
    <xf numFmtId="4" fontId="2" fillId="0" borderId="32" xfId="1" applyNumberFormat="1" applyFont="1" applyBorder="1"/>
    <xf numFmtId="0" fontId="2" fillId="0" borderId="16" xfId="1" applyFont="1" applyBorder="1"/>
    <xf numFmtId="4" fontId="6" fillId="0" borderId="29" xfId="1" applyNumberFormat="1" applyFont="1" applyBorder="1"/>
    <xf numFmtId="0" fontId="3" fillId="2" borderId="0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8" fillId="0" borderId="0" xfId="1" applyFont="1" applyBorder="1"/>
    <xf numFmtId="0" fontId="9" fillId="0" borderId="0" xfId="1" applyFont="1" applyBorder="1"/>
    <xf numFmtId="4" fontId="5" fillId="3" borderId="34" xfId="1" applyNumberFormat="1" applyFont="1" applyFill="1" applyBorder="1"/>
    <xf numFmtId="4" fontId="5" fillId="4" borderId="33" xfId="1" applyNumberFormat="1" applyFont="1" applyFill="1" applyBorder="1"/>
    <xf numFmtId="4" fontId="5" fillId="0" borderId="35" xfId="1" applyNumberFormat="1" applyFont="1" applyBorder="1"/>
    <xf numFmtId="0" fontId="3" fillId="2" borderId="0" xfId="1" applyFont="1" applyFill="1" applyBorder="1" applyAlignment="1">
      <alignment horizontal="center"/>
    </xf>
    <xf numFmtId="0" fontId="1" fillId="0" borderId="0" xfId="1" applyAlignment="1">
      <alignment horizontal="center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90" zoomScaleNormal="90" workbookViewId="0">
      <selection activeCell="E2" sqref="E2:H2"/>
    </sheetView>
  </sheetViews>
  <sheetFormatPr defaultColWidth="8.7109375" defaultRowHeight="15" x14ac:dyDescent="0.25"/>
  <cols>
    <col min="1" max="1" width="5.7109375" style="3" customWidth="1"/>
    <col min="2" max="2" width="29.140625" style="3" customWidth="1"/>
    <col min="3" max="3" width="10.85546875" style="3" customWidth="1"/>
    <col min="4" max="4" width="10.42578125" style="3" customWidth="1"/>
    <col min="5" max="5" width="10.28515625" style="3" customWidth="1"/>
    <col min="6" max="6" width="10.85546875" style="3" customWidth="1"/>
    <col min="7" max="7" width="10.7109375" style="3" customWidth="1"/>
    <col min="8" max="8" width="12.85546875" style="3" customWidth="1"/>
    <col min="9" max="16384" width="8.7109375" style="3"/>
  </cols>
  <sheetData>
    <row r="1" spans="1:9" ht="15.75" x14ac:dyDescent="0.25">
      <c r="A1" s="1" t="s">
        <v>40</v>
      </c>
      <c r="B1" s="2"/>
      <c r="C1" s="2"/>
      <c r="D1" s="2"/>
      <c r="E1" s="54"/>
      <c r="F1" s="2"/>
      <c r="G1" s="55"/>
      <c r="H1" s="55"/>
      <c r="I1" s="2"/>
    </row>
    <row r="2" spans="1:9" ht="15.75" x14ac:dyDescent="0.25">
      <c r="A2" s="1"/>
      <c r="B2" s="2"/>
      <c r="C2" s="2"/>
      <c r="D2" s="2"/>
      <c r="E2" s="54" t="s">
        <v>41</v>
      </c>
      <c r="F2" s="2"/>
      <c r="G2" s="55"/>
      <c r="H2" s="55"/>
      <c r="I2" s="2"/>
    </row>
    <row r="3" spans="1:9" ht="15.75" x14ac:dyDescent="0.25">
      <c r="A3" s="1"/>
      <c r="B3" s="2"/>
      <c r="C3" s="2"/>
      <c r="D3" s="2"/>
      <c r="E3" s="54"/>
      <c r="F3" s="2"/>
      <c r="G3" s="55"/>
      <c r="H3" s="55"/>
      <c r="I3" s="2"/>
    </row>
    <row r="4" spans="1:9" ht="15.75" x14ac:dyDescent="0.25">
      <c r="A4" s="1"/>
      <c r="B4" s="2"/>
      <c r="C4" s="2"/>
      <c r="D4" s="2"/>
      <c r="E4" s="54"/>
      <c r="F4" s="2"/>
      <c r="G4" s="55"/>
      <c r="H4" s="55"/>
      <c r="I4" s="2"/>
    </row>
    <row r="5" spans="1:9" ht="15.75" x14ac:dyDescent="0.25">
      <c r="A5" s="2"/>
      <c r="B5" s="2"/>
      <c r="C5" s="2"/>
      <c r="D5" s="2"/>
      <c r="E5" s="2"/>
      <c r="F5" s="2"/>
      <c r="G5" s="2"/>
      <c r="H5" s="2"/>
    </row>
    <row r="6" spans="1:9" ht="15.75" x14ac:dyDescent="0.25">
      <c r="A6" s="59" t="s">
        <v>35</v>
      </c>
      <c r="B6" s="60"/>
      <c r="C6" s="60"/>
      <c r="D6" s="60"/>
      <c r="E6" s="60"/>
      <c r="F6" s="60"/>
      <c r="G6" s="60"/>
      <c r="H6" s="60"/>
    </row>
    <row r="7" spans="1:9" ht="15.75" x14ac:dyDescent="0.25">
      <c r="A7" s="52"/>
      <c r="B7" s="53"/>
      <c r="C7" s="53"/>
      <c r="D7" s="53"/>
      <c r="E7" s="53"/>
      <c r="F7" s="53"/>
      <c r="G7" s="53"/>
      <c r="H7" s="53"/>
    </row>
    <row r="8" spans="1:9" ht="15.75" x14ac:dyDescent="0.25">
      <c r="A8" s="52"/>
      <c r="B8" s="53"/>
      <c r="C8" s="53"/>
      <c r="D8" s="53"/>
      <c r="E8" s="53"/>
      <c r="F8" s="53"/>
      <c r="G8" s="53"/>
      <c r="H8" s="53"/>
    </row>
    <row r="9" spans="1:9" ht="16.5" thickBot="1" x14ac:dyDescent="0.3">
      <c r="A9" s="4"/>
      <c r="C9" s="2"/>
      <c r="D9" s="2"/>
      <c r="E9" s="5"/>
      <c r="F9" s="5"/>
      <c r="G9" s="5"/>
      <c r="H9" s="5"/>
    </row>
    <row r="10" spans="1:9" ht="44.45" customHeight="1" thickBot="1" x14ac:dyDescent="0.3">
      <c r="A10" s="20"/>
      <c r="B10" s="21" t="s">
        <v>0</v>
      </c>
      <c r="C10" s="22" t="s">
        <v>1</v>
      </c>
      <c r="D10" s="22" t="s">
        <v>2</v>
      </c>
      <c r="E10" s="23" t="s">
        <v>38</v>
      </c>
      <c r="F10" s="22" t="s">
        <v>36</v>
      </c>
      <c r="G10" s="22" t="s">
        <v>37</v>
      </c>
      <c r="H10" s="24" t="s">
        <v>39</v>
      </c>
    </row>
    <row r="11" spans="1:9" x14ac:dyDescent="0.25">
      <c r="A11" s="25">
        <v>501</v>
      </c>
      <c r="B11" s="6" t="s">
        <v>3</v>
      </c>
      <c r="C11" s="7">
        <v>62</v>
      </c>
      <c r="D11" s="7">
        <v>7</v>
      </c>
      <c r="E11" s="8">
        <f>SUM(C11:D11)</f>
        <v>69</v>
      </c>
      <c r="F11" s="29">
        <v>10</v>
      </c>
      <c r="G11" s="29">
        <v>10</v>
      </c>
      <c r="H11" s="30">
        <f>F11+G11</f>
        <v>20</v>
      </c>
    </row>
    <row r="12" spans="1:9" x14ac:dyDescent="0.25">
      <c r="A12" s="26">
        <v>502</v>
      </c>
      <c r="B12" s="9" t="s">
        <v>4</v>
      </c>
      <c r="C12" s="10">
        <v>10</v>
      </c>
      <c r="D12" s="10">
        <v>30</v>
      </c>
      <c r="E12" s="8">
        <f t="shared" ref="E12:E28" si="0">SUM(C12:D12)</f>
        <v>40</v>
      </c>
      <c r="F12" s="29">
        <v>25</v>
      </c>
      <c r="G12" s="29">
        <v>20</v>
      </c>
      <c r="H12" s="30">
        <f t="shared" ref="H12:H28" si="1">F12+G12</f>
        <v>45</v>
      </c>
    </row>
    <row r="13" spans="1:9" x14ac:dyDescent="0.25">
      <c r="A13" s="26">
        <v>504</v>
      </c>
      <c r="B13" s="9" t="s">
        <v>5</v>
      </c>
      <c r="C13" s="10">
        <v>2.5</v>
      </c>
      <c r="D13" s="10">
        <v>405</v>
      </c>
      <c r="E13" s="8">
        <f t="shared" si="0"/>
        <v>407.5</v>
      </c>
      <c r="F13" s="29">
        <v>2</v>
      </c>
      <c r="G13" s="29">
        <v>0</v>
      </c>
      <c r="H13" s="30">
        <f t="shared" si="1"/>
        <v>2</v>
      </c>
    </row>
    <row r="14" spans="1:9" x14ac:dyDescent="0.25">
      <c r="A14" s="26">
        <v>511</v>
      </c>
      <c r="B14" s="9" t="s">
        <v>6</v>
      </c>
      <c r="C14" s="10">
        <v>4500</v>
      </c>
      <c r="D14" s="10">
        <v>800</v>
      </c>
      <c r="E14" s="8">
        <f t="shared" si="0"/>
        <v>5300</v>
      </c>
      <c r="F14" s="29">
        <v>5300</v>
      </c>
      <c r="G14" s="29">
        <v>0</v>
      </c>
      <c r="H14" s="30">
        <v>5300</v>
      </c>
    </row>
    <row r="15" spans="1:9" x14ac:dyDescent="0.25">
      <c r="A15" s="26">
        <v>518</v>
      </c>
      <c r="B15" s="9" t="s">
        <v>7</v>
      </c>
      <c r="C15" s="10">
        <v>300</v>
      </c>
      <c r="D15" s="10">
        <v>300</v>
      </c>
      <c r="E15" s="8">
        <f t="shared" si="0"/>
        <v>600</v>
      </c>
      <c r="F15" s="29">
        <v>550</v>
      </c>
      <c r="G15" s="29">
        <v>330</v>
      </c>
      <c r="H15" s="30">
        <f t="shared" si="1"/>
        <v>880</v>
      </c>
    </row>
    <row r="16" spans="1:9" x14ac:dyDescent="0.25">
      <c r="A16" s="26">
        <v>521</v>
      </c>
      <c r="B16" s="9" t="s">
        <v>8</v>
      </c>
      <c r="C16" s="10">
        <v>1900</v>
      </c>
      <c r="D16" s="10">
        <v>0</v>
      </c>
      <c r="E16" s="8">
        <f t="shared" si="0"/>
        <v>1900</v>
      </c>
      <c r="F16" s="29">
        <v>2500</v>
      </c>
      <c r="G16" s="29">
        <v>0</v>
      </c>
      <c r="H16" s="30">
        <f t="shared" si="1"/>
        <v>2500</v>
      </c>
    </row>
    <row r="17" spans="1:8" x14ac:dyDescent="0.25">
      <c r="A17" s="26">
        <v>524</v>
      </c>
      <c r="B17" s="9" t="s">
        <v>9</v>
      </c>
      <c r="C17" s="10">
        <v>650</v>
      </c>
      <c r="D17" s="10">
        <v>0</v>
      </c>
      <c r="E17" s="8">
        <f t="shared" si="0"/>
        <v>650</v>
      </c>
      <c r="F17" s="29">
        <v>820</v>
      </c>
      <c r="G17" s="29">
        <v>0</v>
      </c>
      <c r="H17" s="30">
        <f t="shared" si="1"/>
        <v>820</v>
      </c>
    </row>
    <row r="18" spans="1:8" x14ac:dyDescent="0.25">
      <c r="A18" s="26">
        <v>532</v>
      </c>
      <c r="B18" s="9" t="s">
        <v>10</v>
      </c>
      <c r="C18" s="10">
        <v>0</v>
      </c>
      <c r="D18" s="10">
        <v>4</v>
      </c>
      <c r="E18" s="8">
        <f t="shared" si="0"/>
        <v>4</v>
      </c>
      <c r="F18" s="29">
        <v>0</v>
      </c>
      <c r="G18" s="29">
        <v>3</v>
      </c>
      <c r="H18" s="30">
        <v>3</v>
      </c>
    </row>
    <row r="19" spans="1:8" x14ac:dyDescent="0.25">
      <c r="A19" s="26">
        <v>538</v>
      </c>
      <c r="B19" s="9" t="s">
        <v>11</v>
      </c>
      <c r="C19" s="10">
        <v>3</v>
      </c>
      <c r="D19" s="10">
        <v>34</v>
      </c>
      <c r="E19" s="8">
        <f t="shared" si="0"/>
        <v>37</v>
      </c>
      <c r="F19" s="29">
        <v>0</v>
      </c>
      <c r="G19" s="29">
        <v>0</v>
      </c>
      <c r="H19" s="30">
        <f t="shared" si="1"/>
        <v>0</v>
      </c>
    </row>
    <row r="20" spans="1:8" x14ac:dyDescent="0.25">
      <c r="A20" s="26">
        <v>541</v>
      </c>
      <c r="B20" s="9" t="s">
        <v>12</v>
      </c>
      <c r="C20" s="10">
        <v>0</v>
      </c>
      <c r="D20" s="10">
        <v>0.5</v>
      </c>
      <c r="E20" s="8">
        <f t="shared" si="0"/>
        <v>0.5</v>
      </c>
      <c r="F20" s="29">
        <v>0</v>
      </c>
      <c r="G20" s="29">
        <v>0</v>
      </c>
      <c r="H20" s="30">
        <f t="shared" si="1"/>
        <v>0</v>
      </c>
    </row>
    <row r="21" spans="1:8" x14ac:dyDescent="0.25">
      <c r="A21" s="26">
        <v>549</v>
      </c>
      <c r="B21" s="9" t="s">
        <v>13</v>
      </c>
      <c r="C21" s="10">
        <v>0</v>
      </c>
      <c r="D21" s="10">
        <v>0.01</v>
      </c>
      <c r="E21" s="8">
        <f t="shared" si="0"/>
        <v>0.01</v>
      </c>
      <c r="F21" s="29">
        <v>20</v>
      </c>
      <c r="G21" s="29">
        <v>0</v>
      </c>
      <c r="H21" s="30">
        <v>20</v>
      </c>
    </row>
    <row r="22" spans="1:8" x14ac:dyDescent="0.25">
      <c r="A22" s="26">
        <v>553</v>
      </c>
      <c r="B22" s="9" t="s">
        <v>14</v>
      </c>
      <c r="C22" s="10">
        <v>0</v>
      </c>
      <c r="D22" s="10">
        <v>0</v>
      </c>
      <c r="E22" s="8">
        <f t="shared" si="0"/>
        <v>0</v>
      </c>
      <c r="F22" s="29">
        <v>0</v>
      </c>
      <c r="G22" s="29">
        <v>0</v>
      </c>
      <c r="H22" s="30">
        <f t="shared" si="1"/>
        <v>0</v>
      </c>
    </row>
    <row r="23" spans="1:8" x14ac:dyDescent="0.25">
      <c r="A23" s="26">
        <v>554</v>
      </c>
      <c r="B23" s="9" t="s">
        <v>15</v>
      </c>
      <c r="C23" s="10">
        <v>0</v>
      </c>
      <c r="D23" s="10">
        <v>5000</v>
      </c>
      <c r="E23" s="8">
        <f t="shared" si="0"/>
        <v>5000</v>
      </c>
      <c r="F23" s="29">
        <v>0</v>
      </c>
      <c r="G23" s="29">
        <v>0</v>
      </c>
      <c r="H23" s="30">
        <f t="shared" si="1"/>
        <v>0</v>
      </c>
    </row>
    <row r="24" spans="1:8" x14ac:dyDescent="0.25">
      <c r="A24" s="26">
        <v>556</v>
      </c>
      <c r="B24" s="9" t="s">
        <v>16</v>
      </c>
      <c r="C24" s="10">
        <v>11</v>
      </c>
      <c r="D24" s="10">
        <v>2</v>
      </c>
      <c r="E24" s="8">
        <f t="shared" si="0"/>
        <v>13</v>
      </c>
      <c r="F24" s="29">
        <v>20</v>
      </c>
      <c r="G24" s="29">
        <v>0</v>
      </c>
      <c r="H24" s="30">
        <f t="shared" si="1"/>
        <v>20</v>
      </c>
    </row>
    <row r="25" spans="1:8" x14ac:dyDescent="0.25">
      <c r="A25" s="26">
        <v>557</v>
      </c>
      <c r="B25" s="9" t="s">
        <v>17</v>
      </c>
      <c r="C25" s="10">
        <v>20</v>
      </c>
      <c r="D25" s="10">
        <v>5</v>
      </c>
      <c r="E25" s="8">
        <f t="shared" si="0"/>
        <v>25</v>
      </c>
      <c r="F25" s="29">
        <v>0</v>
      </c>
      <c r="G25" s="29">
        <v>0</v>
      </c>
      <c r="H25" s="30">
        <f t="shared" si="1"/>
        <v>0</v>
      </c>
    </row>
    <row r="26" spans="1:8" x14ac:dyDescent="0.25">
      <c r="A26" s="26">
        <v>564</v>
      </c>
      <c r="B26" s="9" t="s">
        <v>18</v>
      </c>
      <c r="C26" s="10">
        <v>0</v>
      </c>
      <c r="D26" s="10">
        <v>0</v>
      </c>
      <c r="E26" s="8">
        <f t="shared" si="0"/>
        <v>0</v>
      </c>
      <c r="F26" s="29">
        <v>0</v>
      </c>
      <c r="G26" s="29">
        <v>0</v>
      </c>
      <c r="H26" s="30">
        <v>0</v>
      </c>
    </row>
    <row r="27" spans="1:8" x14ac:dyDescent="0.25">
      <c r="A27" s="26">
        <v>558</v>
      </c>
      <c r="B27" s="9" t="s">
        <v>19</v>
      </c>
      <c r="C27" s="10">
        <v>0</v>
      </c>
      <c r="D27" s="10">
        <v>0</v>
      </c>
      <c r="E27" s="8">
        <f t="shared" si="0"/>
        <v>0</v>
      </c>
      <c r="F27" s="29">
        <v>0</v>
      </c>
      <c r="G27" s="29">
        <v>0</v>
      </c>
      <c r="H27" s="30">
        <f t="shared" si="1"/>
        <v>0</v>
      </c>
    </row>
    <row r="28" spans="1:8" ht="15.75" thickBot="1" x14ac:dyDescent="0.3">
      <c r="A28" s="36">
        <v>559</v>
      </c>
      <c r="B28" s="37" t="s">
        <v>20</v>
      </c>
      <c r="C28" s="38">
        <v>0</v>
      </c>
      <c r="D28" s="38">
        <v>0</v>
      </c>
      <c r="E28" s="49">
        <f t="shared" si="0"/>
        <v>0</v>
      </c>
      <c r="F28" s="40">
        <v>0</v>
      </c>
      <c r="G28" s="40">
        <v>0</v>
      </c>
      <c r="H28" s="41">
        <f t="shared" si="1"/>
        <v>0</v>
      </c>
    </row>
    <row r="29" spans="1:8" ht="15.75" thickBot="1" x14ac:dyDescent="0.3">
      <c r="A29" s="44"/>
      <c r="B29" s="45" t="s">
        <v>21</v>
      </c>
      <c r="C29" s="51">
        <f t="shared" ref="C29:H29" si="2">SUM(C11:C28)</f>
        <v>7458.5</v>
      </c>
      <c r="D29" s="47">
        <f t="shared" si="2"/>
        <v>6587.51</v>
      </c>
      <c r="E29" s="58">
        <f t="shared" si="2"/>
        <v>14046.01</v>
      </c>
      <c r="F29" s="48">
        <f t="shared" si="2"/>
        <v>9247</v>
      </c>
      <c r="G29" s="57">
        <f t="shared" si="2"/>
        <v>363</v>
      </c>
      <c r="H29" s="56">
        <f t="shared" si="2"/>
        <v>9610</v>
      </c>
    </row>
    <row r="30" spans="1:8" ht="15.75" thickBot="1" x14ac:dyDescent="0.3">
      <c r="A30" s="50"/>
      <c r="B30" s="12" t="s">
        <v>22</v>
      </c>
      <c r="C30" s="11"/>
      <c r="D30" s="13"/>
      <c r="E30" s="14"/>
      <c r="F30" s="31"/>
      <c r="G30" s="32"/>
      <c r="H30" s="33"/>
    </row>
    <row r="31" spans="1:8" x14ac:dyDescent="0.25">
      <c r="A31" s="26">
        <v>602</v>
      </c>
      <c r="B31" s="9" t="s">
        <v>23</v>
      </c>
      <c r="C31" s="10">
        <v>0</v>
      </c>
      <c r="D31" s="10">
        <v>2000</v>
      </c>
      <c r="E31" s="15">
        <f>SUM(C31:D31)</f>
        <v>2000</v>
      </c>
      <c r="F31" s="29">
        <v>0</v>
      </c>
      <c r="G31" s="29">
        <v>2000</v>
      </c>
      <c r="H31" s="30">
        <f>F31+G31</f>
        <v>2000</v>
      </c>
    </row>
    <row r="32" spans="1:8" x14ac:dyDescent="0.25">
      <c r="A32" s="26">
        <v>603</v>
      </c>
      <c r="B32" s="9" t="s">
        <v>24</v>
      </c>
      <c r="C32" s="10">
        <v>18000</v>
      </c>
      <c r="D32" s="10">
        <v>5450</v>
      </c>
      <c r="E32" s="15">
        <f t="shared" ref="E32:E41" si="3">SUM(C32:D32)</f>
        <v>23450</v>
      </c>
      <c r="F32" s="29">
        <v>17700</v>
      </c>
      <c r="G32" s="29">
        <v>4400</v>
      </c>
      <c r="H32" s="30">
        <f t="shared" ref="H32:H41" si="4">F32+G32</f>
        <v>22100</v>
      </c>
    </row>
    <row r="33" spans="1:8" x14ac:dyDescent="0.25">
      <c r="A33" s="26">
        <v>604</v>
      </c>
      <c r="B33" s="9" t="s">
        <v>25</v>
      </c>
      <c r="C33" s="10">
        <v>2.5</v>
      </c>
      <c r="D33" s="10">
        <v>410</v>
      </c>
      <c r="E33" s="15">
        <f t="shared" si="3"/>
        <v>412.5</v>
      </c>
      <c r="F33" s="29">
        <v>2</v>
      </c>
      <c r="G33" s="29">
        <v>0</v>
      </c>
      <c r="H33" s="30">
        <f t="shared" si="4"/>
        <v>2</v>
      </c>
    </row>
    <row r="34" spans="1:8" x14ac:dyDescent="0.25">
      <c r="A34" s="26">
        <v>641</v>
      </c>
      <c r="B34" s="9" t="s">
        <v>12</v>
      </c>
      <c r="C34" s="10">
        <v>10</v>
      </c>
      <c r="D34" s="10">
        <v>10</v>
      </c>
      <c r="E34" s="15">
        <f t="shared" si="3"/>
        <v>20</v>
      </c>
      <c r="F34" s="29">
        <v>3</v>
      </c>
      <c r="G34" s="29">
        <v>3</v>
      </c>
      <c r="H34" s="30">
        <f t="shared" si="4"/>
        <v>6</v>
      </c>
    </row>
    <row r="35" spans="1:8" x14ac:dyDescent="0.25">
      <c r="A35" s="26">
        <v>643</v>
      </c>
      <c r="B35" s="9" t="s">
        <v>26</v>
      </c>
      <c r="C35" s="10">
        <v>10</v>
      </c>
      <c r="D35" s="10">
        <v>0</v>
      </c>
      <c r="E35" s="15">
        <f t="shared" si="3"/>
        <v>10</v>
      </c>
      <c r="F35" s="29">
        <v>30</v>
      </c>
      <c r="G35" s="29">
        <v>0</v>
      </c>
      <c r="H35" s="30">
        <f t="shared" si="4"/>
        <v>30</v>
      </c>
    </row>
    <row r="36" spans="1:8" x14ac:dyDescent="0.25">
      <c r="A36" s="26">
        <v>646</v>
      </c>
      <c r="B36" s="9" t="s">
        <v>27</v>
      </c>
      <c r="C36" s="10">
        <v>0</v>
      </c>
      <c r="D36" s="10">
        <v>3.6</v>
      </c>
      <c r="E36" s="15">
        <f t="shared" si="3"/>
        <v>3.6</v>
      </c>
      <c r="F36" s="29">
        <v>0</v>
      </c>
      <c r="G36" s="29">
        <v>2</v>
      </c>
      <c r="H36" s="30">
        <f t="shared" si="4"/>
        <v>2</v>
      </c>
    </row>
    <row r="37" spans="1:8" x14ac:dyDescent="0.25">
      <c r="A37" s="26">
        <v>647</v>
      </c>
      <c r="B37" s="9" t="s">
        <v>28</v>
      </c>
      <c r="C37" s="10">
        <v>0</v>
      </c>
      <c r="D37" s="10">
        <v>3000</v>
      </c>
      <c r="E37" s="15">
        <f t="shared" si="3"/>
        <v>3000</v>
      </c>
      <c r="F37" s="29">
        <v>0</v>
      </c>
      <c r="G37" s="29">
        <v>660</v>
      </c>
      <c r="H37" s="30">
        <f t="shared" si="4"/>
        <v>660</v>
      </c>
    </row>
    <row r="38" spans="1:8" x14ac:dyDescent="0.25">
      <c r="A38" s="26">
        <v>649</v>
      </c>
      <c r="B38" s="9" t="s">
        <v>29</v>
      </c>
      <c r="C38" s="10">
        <v>0</v>
      </c>
      <c r="D38" s="10">
        <v>6.5</v>
      </c>
      <c r="E38" s="15">
        <f t="shared" si="3"/>
        <v>6.5</v>
      </c>
      <c r="F38" s="29">
        <v>0</v>
      </c>
      <c r="G38" s="29">
        <v>6.5</v>
      </c>
      <c r="H38" s="30">
        <f t="shared" si="4"/>
        <v>6.5</v>
      </c>
    </row>
    <row r="39" spans="1:8" x14ac:dyDescent="0.25">
      <c r="A39" s="26">
        <v>651</v>
      </c>
      <c r="B39" s="9" t="s">
        <v>30</v>
      </c>
      <c r="C39" s="10">
        <v>0</v>
      </c>
      <c r="D39" s="10">
        <v>100</v>
      </c>
      <c r="E39" s="15">
        <f t="shared" si="3"/>
        <v>100</v>
      </c>
      <c r="F39" s="29">
        <v>0</v>
      </c>
      <c r="G39" s="29">
        <v>0</v>
      </c>
      <c r="H39" s="30">
        <f t="shared" si="4"/>
        <v>0</v>
      </c>
    </row>
    <row r="40" spans="1:8" x14ac:dyDescent="0.25">
      <c r="A40" s="26">
        <v>662</v>
      </c>
      <c r="B40" s="16" t="s">
        <v>31</v>
      </c>
      <c r="C40" s="17">
        <v>0.5</v>
      </c>
      <c r="D40" s="17">
        <v>0.4</v>
      </c>
      <c r="E40" s="15">
        <f t="shared" si="3"/>
        <v>0.9</v>
      </c>
      <c r="F40" s="29">
        <v>0.5</v>
      </c>
      <c r="G40" s="29">
        <v>0.4</v>
      </c>
      <c r="H40" s="30">
        <f t="shared" si="4"/>
        <v>0.9</v>
      </c>
    </row>
    <row r="41" spans="1:8" ht="15.75" thickBot="1" x14ac:dyDescent="0.3">
      <c r="A41" s="36">
        <v>664</v>
      </c>
      <c r="B41" s="37" t="s">
        <v>32</v>
      </c>
      <c r="C41" s="38">
        <v>0</v>
      </c>
      <c r="D41" s="38">
        <v>1000</v>
      </c>
      <c r="E41" s="39">
        <f t="shared" si="3"/>
        <v>1000</v>
      </c>
      <c r="F41" s="40">
        <v>0</v>
      </c>
      <c r="G41" s="40">
        <v>0</v>
      </c>
      <c r="H41" s="41">
        <f t="shared" si="4"/>
        <v>0</v>
      </c>
    </row>
    <row r="42" spans="1:8" ht="15.75" thickBot="1" x14ac:dyDescent="0.3">
      <c r="A42" s="44"/>
      <c r="B42" s="45" t="s">
        <v>33</v>
      </c>
      <c r="C42" s="46">
        <f t="shared" ref="C42:H42" si="5">SUM(C31:C41)</f>
        <v>18023</v>
      </c>
      <c r="D42" s="47">
        <f t="shared" si="5"/>
        <v>11980.5</v>
      </c>
      <c r="E42" s="58">
        <f t="shared" si="5"/>
        <v>30003.5</v>
      </c>
      <c r="F42" s="48">
        <f t="shared" si="5"/>
        <v>17735.5</v>
      </c>
      <c r="G42" s="57">
        <f t="shared" si="5"/>
        <v>7071.9</v>
      </c>
      <c r="H42" s="56">
        <f t="shared" si="5"/>
        <v>24807.4</v>
      </c>
    </row>
    <row r="43" spans="1:8" ht="15.75" thickBot="1" x14ac:dyDescent="0.3">
      <c r="A43" s="42"/>
      <c r="B43" s="43" t="s">
        <v>34</v>
      </c>
      <c r="C43" s="27">
        <f t="shared" ref="C43:E43" si="6">SUM(C42-C29)</f>
        <v>10564.5</v>
      </c>
      <c r="D43" s="27">
        <f t="shared" si="6"/>
        <v>5392.99</v>
      </c>
      <c r="E43" s="28">
        <f t="shared" si="6"/>
        <v>15957.49</v>
      </c>
      <c r="F43" s="34">
        <f t="shared" ref="F43:H43" si="7">F42-F29</f>
        <v>8488.5</v>
      </c>
      <c r="G43" s="34">
        <f t="shared" si="7"/>
        <v>6708.9</v>
      </c>
      <c r="H43" s="35">
        <f t="shared" si="7"/>
        <v>15197.400000000001</v>
      </c>
    </row>
    <row r="46" spans="1:8" x14ac:dyDescent="0.25">
      <c r="C46" s="18"/>
      <c r="D46" s="19"/>
    </row>
    <row r="47" spans="1:8" x14ac:dyDescent="0.25">
      <c r="C47" s="18"/>
      <c r="D47" s="19"/>
    </row>
  </sheetData>
  <mergeCells count="1">
    <mergeCell ref="A6:H6"/>
  </mergeCells>
  <printOptions horizontalCentered="1"/>
  <pageMargins left="0.70866141732283472" right="0.31496062992125984" top="0.98425196850393704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Zdaň.činnost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Martynková Helena (MHMP, OKC)</dc:creator>
  <cp:lastModifiedBy>Hubínková Zdeňka</cp:lastModifiedBy>
  <cp:lastPrinted>2019-01-23T14:12:04Z</cp:lastPrinted>
  <dcterms:created xsi:type="dcterms:W3CDTF">2018-01-30T09:17:07Z</dcterms:created>
  <dcterms:modified xsi:type="dcterms:W3CDTF">2019-03-08T13:05:59Z</dcterms:modified>
</cp:coreProperties>
</file>