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28800" windowHeight="124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  <c r="B32" i="1"/>
  <c r="B12" i="1"/>
  <c r="B5" i="1"/>
  <c r="B7" i="1" s="1"/>
  <c r="B14" i="1" s="1"/>
  <c r="B15" i="1" s="1"/>
</calcChain>
</file>

<file path=xl/sharedStrings.xml><?xml version="1.0" encoding="utf-8"?>
<sst xmlns="http://schemas.openxmlformats.org/spreadsheetml/2006/main" count="41" uniqueCount="39">
  <si>
    <t>Ekonomické informace k datu 31.08.2019</t>
  </si>
  <si>
    <t>1. stavy účtů, závazky a dotace</t>
  </si>
  <si>
    <t xml:space="preserve">Rozpočtové účty </t>
  </si>
  <si>
    <t>v tis.Kč</t>
  </si>
  <si>
    <t>základní výdajový</t>
  </si>
  <si>
    <t>příjmový</t>
  </si>
  <si>
    <t xml:space="preserve">Celkem </t>
  </si>
  <si>
    <t xml:space="preserve">Účty zdaňované činnosti </t>
  </si>
  <si>
    <t>VHČ</t>
  </si>
  <si>
    <t xml:space="preserve">správa bytového fondu </t>
  </si>
  <si>
    <t>zdaňovaná činnost celkem</t>
  </si>
  <si>
    <t>Celkem zdroje</t>
  </si>
  <si>
    <t xml:space="preserve">Bankovní účty - závazky </t>
  </si>
  <si>
    <t>Závazky MČ</t>
  </si>
  <si>
    <t>v tis. Kč</t>
  </si>
  <si>
    <r>
      <t xml:space="preserve">Faktury  </t>
    </r>
    <r>
      <rPr>
        <b/>
        <sz val="10"/>
        <rFont val="Arial CE"/>
        <charset val="238"/>
      </rPr>
      <t/>
    </r>
  </si>
  <si>
    <t>z toho nad 100 tis.:</t>
  </si>
  <si>
    <t>JAROSLAV SYCHRA - prořez a ošetření stromů v Nolčově parku</t>
  </si>
  <si>
    <t xml:space="preserve">ŘEZÁČ IVAN - realizační PD st. úpravy a přístavba stodoly v areálu Chvalské tvrze </t>
  </si>
  <si>
    <t xml:space="preserve">FLIMEX - oprava podlahy na chodbách v 2. a 3. nadzemním podlaží ZŠ Ratibořická </t>
  </si>
  <si>
    <t>GENEL INVEST HOLDING - FZŠ Chodovická oprava WC družina</t>
  </si>
  <si>
    <t>GENEL INVEST HOLDING - FZŠ Chodovická reko bezbariérového WC u jídelny</t>
  </si>
  <si>
    <t>První KEY - STAV - reko a přístavba Stodoly v areálu Chvalská Tvrz</t>
  </si>
  <si>
    <t>Dotace</t>
  </si>
  <si>
    <t>Očekávané</t>
  </si>
  <si>
    <t xml:space="preserve">Přijaté </t>
  </si>
  <si>
    <t>HMP - dotace na provoz srpen</t>
  </si>
  <si>
    <t>HMP - příspěvek st.správa srpen</t>
  </si>
  <si>
    <t>HMP - posílení mzdových prostředků zaměstnanců škol a školských zaříz.</t>
  </si>
  <si>
    <t xml:space="preserve">Operační program Praha - ZŠ Stoliňská vybavení učebny </t>
  </si>
  <si>
    <t>Operační program Praha - ZŠ Ratibořická vestavba školní dílny</t>
  </si>
  <si>
    <t>Operační program Praha - FZŠ Chodovická přístavba výtahů</t>
  </si>
  <si>
    <t>MPSV - dotace na výkon sociální práce</t>
  </si>
  <si>
    <t>Celkem</t>
  </si>
  <si>
    <t xml:space="preserve">  </t>
  </si>
  <si>
    <t>Rozpočet schválený</t>
  </si>
  <si>
    <t>Přijatá skutečnost</t>
  </si>
  <si>
    <t>Daň z nemovitosti za rok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</si>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</sst>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1"/>
      <name val="Arial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1" fillId="0" borderId="0" xfId="0" applyNumberFormat="1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2" fillId="2" borderId="3" xfId="0" applyFont="1" applyFill="1" applyBorder="1"/>
    <xf numFmtId="4" fontId="2" fillId="2" borderId="4" xfId="0" applyNumberFormat="1" applyFont="1" applyFill="1" applyBorder="1"/>
    <xf numFmtId="4" fontId="2" fillId="0" borderId="0" xfId="0" applyNumberFormat="1" applyFont="1"/>
    <xf numFmtId="0" fontId="2" fillId="2" borderId="5" xfId="0" applyFont="1" applyFill="1" applyBorder="1"/>
    <xf numFmtId="4" fontId="1" fillId="2" borderId="2" xfId="0" applyNumberFormat="1" applyFont="1" applyFill="1" applyBorder="1"/>
    <xf numFmtId="0" fontId="2" fillId="2" borderId="6" xfId="0" applyFont="1" applyFill="1" applyBorder="1"/>
    <xf numFmtId="4" fontId="2" fillId="2" borderId="6" xfId="0" applyNumberFormat="1" applyFont="1" applyFill="1" applyBorder="1"/>
    <xf numFmtId="0" fontId="1" fillId="0" borderId="1" xfId="0" applyFont="1" applyFill="1" applyBorder="1"/>
    <xf numFmtId="4" fontId="1" fillId="0" borderId="2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4" fontId="2" fillId="2" borderId="8" xfId="0" applyNumberFormat="1" applyFont="1" applyFill="1" applyBorder="1"/>
    <xf numFmtId="0" fontId="1" fillId="2" borderId="9" xfId="0" applyFont="1" applyFill="1" applyBorder="1"/>
    <xf numFmtId="4" fontId="1" fillId="2" borderId="10" xfId="0" applyNumberFormat="1" applyFont="1" applyFill="1" applyBorder="1"/>
    <xf numFmtId="0" fontId="1" fillId="0" borderId="11" xfId="0" applyFont="1" applyBorder="1"/>
    <xf numFmtId="4" fontId="3" fillId="2" borderId="12" xfId="0" applyNumberFormat="1" applyFont="1" applyFill="1" applyBorder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4" fillId="0" borderId="14" xfId="0" applyFont="1" applyBorder="1" applyAlignment="1">
      <alignment horizontal="right"/>
    </xf>
    <xf numFmtId="0" fontId="5" fillId="0" borderId="0" xfId="0" applyFont="1" applyBorder="1"/>
    <xf numFmtId="4" fontId="0" fillId="0" borderId="0" xfId="0" applyNumberFormat="1"/>
    <xf numFmtId="0" fontId="6" fillId="0" borderId="15" xfId="0" applyFont="1" applyBorder="1"/>
    <xf numFmtId="4" fontId="1" fillId="0" borderId="16" xfId="0" applyNumberFormat="1" applyFont="1" applyBorder="1"/>
    <xf numFmtId="0" fontId="8" fillId="0" borderId="17" xfId="0" applyFont="1" applyBorder="1"/>
    <xf numFmtId="0" fontId="0" fillId="0" borderId="18" xfId="0" applyFont="1" applyBorder="1"/>
    <xf numFmtId="0" fontId="8" fillId="0" borderId="19" xfId="0" applyFont="1" applyBorder="1"/>
    <xf numFmtId="4" fontId="9" fillId="0" borderId="20" xfId="0" applyNumberFormat="1" applyFont="1" applyBorder="1"/>
    <xf numFmtId="0" fontId="8" fillId="0" borderId="15" xfId="0" applyFont="1" applyBorder="1"/>
    <xf numFmtId="4" fontId="9" fillId="0" borderId="16" xfId="0" applyNumberFormat="1" applyFont="1" applyBorder="1"/>
    <xf numFmtId="0" fontId="8" fillId="0" borderId="21" xfId="0" applyFont="1" applyBorder="1"/>
    <xf numFmtId="0" fontId="9" fillId="0" borderId="0" xfId="0" applyFont="1" applyBorder="1"/>
    <xf numFmtId="0" fontId="1" fillId="0" borderId="22" xfId="0" applyFont="1" applyBorder="1"/>
    <xf numFmtId="4" fontId="10" fillId="0" borderId="23" xfId="0" applyNumberFormat="1" applyFont="1" applyBorder="1"/>
    <xf numFmtId="0" fontId="3" fillId="2" borderId="24" xfId="0" applyFont="1" applyFill="1" applyBorder="1" applyAlignment="1">
      <alignment horizontal="right"/>
    </xf>
    <xf numFmtId="0" fontId="1" fillId="2" borderId="22" xfId="0" applyFont="1" applyFill="1" applyBorder="1"/>
    <xf numFmtId="0" fontId="1" fillId="2" borderId="25" xfId="0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/>
    </xf>
    <xf numFmtId="0" fontId="11" fillId="2" borderId="26" xfId="0" applyFont="1" applyFill="1" applyBorder="1"/>
    <xf numFmtId="4" fontId="2" fillId="2" borderId="27" xfId="0" applyNumberFormat="1" applyFont="1" applyFill="1" applyBorder="1"/>
    <xf numFmtId="4" fontId="2" fillId="2" borderId="28" xfId="0" applyNumberFormat="1" applyFont="1" applyFill="1" applyBorder="1"/>
    <xf numFmtId="4" fontId="2" fillId="2" borderId="20" xfId="0" applyNumberFormat="1" applyFont="1" applyFill="1" applyBorder="1"/>
    <xf numFmtId="0" fontId="11" fillId="2" borderId="15" xfId="0" applyFont="1" applyFill="1" applyBorder="1"/>
    <xf numFmtId="4" fontId="2" fillId="2" borderId="29" xfId="0" applyNumberFormat="1" applyFont="1" applyFill="1" applyBorder="1"/>
    <xf numFmtId="4" fontId="2" fillId="2" borderId="16" xfId="0" applyNumberFormat="1" applyFont="1" applyFill="1" applyBorder="1"/>
    <xf numFmtId="0" fontId="1" fillId="2" borderId="30" xfId="0" applyFont="1" applyFill="1" applyBorder="1"/>
    <xf numFmtId="4" fontId="1" fillId="2" borderId="31" xfId="0" applyNumberFormat="1" applyFont="1" applyFill="1" applyBorder="1" applyAlignment="1">
      <alignment horizontal="right" vertical="center"/>
    </xf>
    <xf numFmtId="4" fontId="1" fillId="2" borderId="32" xfId="0" applyNumberFormat="1" applyFont="1" applyFill="1" applyBorder="1" applyAlignment="1">
      <alignment horizontal="right" vertical="center"/>
    </xf>
    <xf numFmtId="0" fontId="1" fillId="2" borderId="13" xfId="0" applyFont="1" applyFill="1" applyBorder="1"/>
    <xf numFmtId="0" fontId="1" fillId="2" borderId="33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2" fillId="0" borderId="34" xfId="0" applyFont="1" applyBorder="1"/>
    <xf numFmtId="4" fontId="12" fillId="0" borderId="29" xfId="0" applyNumberFormat="1" applyFont="1" applyBorder="1"/>
    <xf numFmtId="4" fontId="12" fillId="0" borderId="1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sqref="A1:B1"/>
    </sheetView>
  </sheetViews>
  <sheetFormatPr defaultColWidth="11.5703125" defaultRowHeight="12.75" x14ac:dyDescent="0.2"/>
  <cols>
    <col min="1" max="1" width="72.42578125" bestFit="1" customWidth="1"/>
    <col min="2" max="2" width="14.140625" customWidth="1"/>
    <col min="3" max="3" width="15.85546875" customWidth="1"/>
    <col min="4" max="4" width="8.42578125" customWidth="1"/>
    <col min="5" max="5" width="7.140625" style="28" customWidth="1"/>
    <col min="6" max="6" width="8" style="28" customWidth="1"/>
  </cols>
  <sheetData>
    <row r="1" spans="1:3" ht="15.75" x14ac:dyDescent="0.25">
      <c r="A1" s="1" t="s">
        <v>0</v>
      </c>
      <c r="B1" s="1"/>
      <c r="C1" s="2"/>
    </row>
    <row r="2" spans="1:3" ht="15.75" x14ac:dyDescent="0.25">
      <c r="A2" s="3" t="s">
        <v>1</v>
      </c>
      <c r="B2" s="2"/>
      <c r="C2" s="2"/>
    </row>
    <row r="3" spans="1:3" ht="16.5" thickBot="1" x14ac:dyDescent="0.3">
      <c r="A3" s="3"/>
      <c r="B3" s="2"/>
      <c r="C3" s="2"/>
    </row>
    <row r="4" spans="1:3" ht="16.5" thickBot="1" x14ac:dyDescent="0.3">
      <c r="A4" s="4" t="s">
        <v>2</v>
      </c>
      <c r="B4" s="5" t="s">
        <v>3</v>
      </c>
      <c r="C4" s="2"/>
    </row>
    <row r="5" spans="1:3" ht="15" x14ac:dyDescent="0.2">
      <c r="A5" s="6" t="s">
        <v>4</v>
      </c>
      <c r="B5" s="7">
        <f>14534.824+4993.453</f>
        <v>19528.277000000002</v>
      </c>
      <c r="C5" s="8"/>
    </row>
    <row r="6" spans="1:3" ht="15.75" thickBot="1" x14ac:dyDescent="0.25">
      <c r="A6" s="9" t="s">
        <v>5</v>
      </c>
      <c r="B6" s="7">
        <v>94678.827999999994</v>
      </c>
      <c r="C6" s="8"/>
    </row>
    <row r="7" spans="1:3" ht="16.5" thickBot="1" x14ac:dyDescent="0.3">
      <c r="A7" s="4" t="s">
        <v>6</v>
      </c>
      <c r="B7" s="10">
        <f>SUM(B5:B6)</f>
        <v>114207.105</v>
      </c>
      <c r="C7" s="2"/>
    </row>
    <row r="8" spans="1:3" ht="15.75" thickBot="1" x14ac:dyDescent="0.25">
      <c r="A8" s="11"/>
      <c r="B8" s="12"/>
      <c r="C8" s="2"/>
    </row>
    <row r="9" spans="1:3" ht="16.5" thickBot="1" x14ac:dyDescent="0.3">
      <c r="A9" s="13" t="s">
        <v>7</v>
      </c>
      <c r="B9" s="14"/>
      <c r="C9" s="2"/>
    </row>
    <row r="10" spans="1:3" ht="15" x14ac:dyDescent="0.2">
      <c r="A10" s="6" t="s">
        <v>8</v>
      </c>
      <c r="B10" s="7">
        <v>2402.58</v>
      </c>
      <c r="C10" s="2"/>
    </row>
    <row r="11" spans="1:3" ht="15.75" thickBot="1" x14ac:dyDescent="0.25">
      <c r="A11" s="15" t="s">
        <v>9</v>
      </c>
      <c r="B11" s="7">
        <v>13141.968999999999</v>
      </c>
    </row>
    <row r="12" spans="1:3" ht="16.5" thickBot="1" x14ac:dyDescent="0.3">
      <c r="A12" s="4" t="s">
        <v>10</v>
      </c>
      <c r="B12" s="10">
        <f>SUM(B10:B11)</f>
        <v>15544.548999999999</v>
      </c>
      <c r="C12" s="2"/>
    </row>
    <row r="13" spans="1:3" ht="15.75" thickBot="1" x14ac:dyDescent="0.25">
      <c r="A13" s="16"/>
      <c r="B13" s="17"/>
      <c r="C13" s="2"/>
    </row>
    <row r="14" spans="1:3" ht="15.75" x14ac:dyDescent="0.25">
      <c r="A14" s="18" t="s">
        <v>11</v>
      </c>
      <c r="B14" s="19">
        <f>SUM(B7+B12)</f>
        <v>129751.65399999999</v>
      </c>
      <c r="C14" s="2"/>
    </row>
    <row r="15" spans="1:3" ht="16.5" thickBot="1" x14ac:dyDescent="0.3">
      <c r="A15" s="20" t="s">
        <v>12</v>
      </c>
      <c r="B15" s="21">
        <f>SUM(B14-B18)</f>
        <v>123363.514</v>
      </c>
      <c r="C15" s="2"/>
    </row>
    <row r="16" spans="1:3" ht="16.5" thickBot="1" x14ac:dyDescent="0.3">
      <c r="A16" s="22"/>
      <c r="B16" s="23"/>
      <c r="C16" s="24"/>
    </row>
    <row r="17" spans="1:4" ht="18" x14ac:dyDescent="0.25">
      <c r="A17" s="25" t="s">
        <v>13</v>
      </c>
      <c r="B17" s="26" t="s">
        <v>14</v>
      </c>
      <c r="C17" s="27"/>
    </row>
    <row r="18" spans="1:4" ht="18.75" thickBot="1" x14ac:dyDescent="0.3">
      <c r="A18" s="29" t="s">
        <v>15</v>
      </c>
      <c r="B18" s="30">
        <v>6388.14</v>
      </c>
      <c r="C18" s="27"/>
    </row>
    <row r="19" spans="1:4" ht="18" x14ac:dyDescent="0.25">
      <c r="A19" s="31" t="s">
        <v>16</v>
      </c>
      <c r="B19" s="32"/>
      <c r="C19" s="27"/>
    </row>
    <row r="20" spans="1:4" ht="18" x14ac:dyDescent="0.25">
      <c r="A20" s="33" t="s">
        <v>17</v>
      </c>
      <c r="B20" s="34">
        <v>118.096</v>
      </c>
      <c r="C20" s="27"/>
    </row>
    <row r="21" spans="1:4" ht="18" x14ac:dyDescent="0.25">
      <c r="A21" s="33" t="s">
        <v>18</v>
      </c>
      <c r="B21" s="34">
        <v>157.05799999999999</v>
      </c>
      <c r="C21" s="27"/>
    </row>
    <row r="22" spans="1:4" ht="18" x14ac:dyDescent="0.25">
      <c r="A22" s="33" t="s">
        <v>19</v>
      </c>
      <c r="B22" s="34">
        <v>225.18700000000001</v>
      </c>
      <c r="C22" s="27"/>
    </row>
    <row r="23" spans="1:4" ht="18" x14ac:dyDescent="0.25">
      <c r="A23" s="33" t="s">
        <v>20</v>
      </c>
      <c r="B23" s="34">
        <v>380.22800000000001</v>
      </c>
      <c r="C23" s="27"/>
    </row>
    <row r="24" spans="1:4" ht="18" x14ac:dyDescent="0.25">
      <c r="A24" s="33" t="s">
        <v>21</v>
      </c>
      <c r="B24" s="34">
        <v>830.74300000000005</v>
      </c>
      <c r="C24" s="27"/>
    </row>
    <row r="25" spans="1:4" ht="18.75" thickBot="1" x14ac:dyDescent="0.3">
      <c r="A25" s="35" t="s">
        <v>22</v>
      </c>
      <c r="B25" s="36">
        <v>3917.2130000000002</v>
      </c>
      <c r="C25" s="27"/>
    </row>
    <row r="26" spans="1:4" ht="18.75" thickBot="1" x14ac:dyDescent="0.3">
      <c r="A26" s="37"/>
      <c r="B26" s="38"/>
      <c r="C26" s="27"/>
    </row>
    <row r="27" spans="1:4" ht="16.5" thickBot="1" x14ac:dyDescent="0.3">
      <c r="A27" s="39"/>
      <c r="B27" s="40"/>
      <c r="C27" s="41" t="s">
        <v>14</v>
      </c>
    </row>
    <row r="28" spans="1:4" ht="15.75" x14ac:dyDescent="0.25">
      <c r="A28" s="42" t="s">
        <v>23</v>
      </c>
      <c r="B28" s="43" t="s">
        <v>24</v>
      </c>
      <c r="C28" s="44" t="s">
        <v>25</v>
      </c>
    </row>
    <row r="29" spans="1:4" s="28" customFormat="1" ht="15" x14ac:dyDescent="0.2">
      <c r="A29" s="45" t="s">
        <v>26</v>
      </c>
      <c r="B29" s="46">
        <v>7778</v>
      </c>
      <c r="C29" s="47">
        <v>7778</v>
      </c>
      <c r="D29"/>
    </row>
    <row r="30" spans="1:4" s="28" customFormat="1" ht="15" x14ac:dyDescent="0.2">
      <c r="A30" s="45" t="s">
        <v>27</v>
      </c>
      <c r="B30" s="46">
        <v>1056</v>
      </c>
      <c r="C30" s="47">
        <v>1056</v>
      </c>
      <c r="D30"/>
    </row>
    <row r="31" spans="1:4" s="28" customFormat="1" ht="15" x14ac:dyDescent="0.2">
      <c r="A31" s="45" t="s">
        <v>28</v>
      </c>
      <c r="B31" s="46">
        <v>9657.6</v>
      </c>
      <c r="C31" s="47">
        <v>3380.3</v>
      </c>
      <c r="D31"/>
    </row>
    <row r="32" spans="1:4" s="28" customFormat="1" ht="15" x14ac:dyDescent="0.2">
      <c r="A32" s="45" t="s">
        <v>29</v>
      </c>
      <c r="B32" s="46">
        <f>572.4+457.9</f>
        <v>1030.3</v>
      </c>
      <c r="C32" s="47">
        <v>0</v>
      </c>
      <c r="D32"/>
    </row>
    <row r="33" spans="1:4" s="28" customFormat="1" ht="15" x14ac:dyDescent="0.2">
      <c r="A33" s="45" t="s">
        <v>30</v>
      </c>
      <c r="B33" s="46">
        <v>496.9</v>
      </c>
      <c r="C33" s="47">
        <v>0</v>
      </c>
      <c r="D33"/>
    </row>
    <row r="34" spans="1:4" s="28" customFormat="1" ht="15" x14ac:dyDescent="0.2">
      <c r="A34" s="45" t="s">
        <v>31</v>
      </c>
      <c r="B34" s="46">
        <v>1012.5</v>
      </c>
      <c r="C34" s="48">
        <v>1012.5</v>
      </c>
      <c r="D34"/>
    </row>
    <row r="35" spans="1:4" s="28" customFormat="1" ht="15.75" thickBot="1" x14ac:dyDescent="0.25">
      <c r="A35" s="49" t="s">
        <v>32</v>
      </c>
      <c r="B35" s="50">
        <v>408.6</v>
      </c>
      <c r="C35" s="51">
        <v>0</v>
      </c>
      <c r="D35"/>
    </row>
    <row r="36" spans="1:4" s="28" customFormat="1" ht="16.5" thickBot="1" x14ac:dyDescent="0.3">
      <c r="A36" s="52" t="s">
        <v>33</v>
      </c>
      <c r="B36" s="53">
        <f>SUM(B29:B35)</f>
        <v>21439.899999999998</v>
      </c>
      <c r="C36" s="54">
        <f>SUM(C29:C35)</f>
        <v>13226.8</v>
      </c>
      <c r="D36"/>
    </row>
    <row r="37" spans="1:4" s="28" customFormat="1" ht="13.5" thickBot="1" x14ac:dyDescent="0.25">
      <c r="A37"/>
      <c r="B37"/>
      <c r="C37"/>
      <c r="D37"/>
    </row>
    <row r="38" spans="1:4" s="28" customFormat="1" ht="16.5" thickBot="1" x14ac:dyDescent="0.3">
      <c r="A38" s="39"/>
      <c r="B38" s="40"/>
      <c r="C38" s="41" t="s">
        <v>14</v>
      </c>
      <c r="D38"/>
    </row>
    <row r="39" spans="1:4" s="28" customFormat="1" ht="31.5" x14ac:dyDescent="0.25">
      <c r="A39" s="55" t="s">
        <v>34</v>
      </c>
      <c r="B39" s="56" t="s">
        <v>35</v>
      </c>
      <c r="C39" s="57" t="s">
        <v>36</v>
      </c>
      <c r="D39"/>
    </row>
    <row r="40" spans="1:4" s="28" customFormat="1" ht="15.75" thickBot="1" x14ac:dyDescent="0.25">
      <c r="A40" s="58" t="s">
        <v>37</v>
      </c>
      <c r="B40" s="59">
        <v>23500</v>
      </c>
      <c r="C40" s="60">
        <v>15297.44</v>
      </c>
      <c r="D40"/>
    </row>
    <row r="43" spans="1:4" s="28" customFormat="1" x14ac:dyDescent="0.2">
      <c r="A43"/>
      <c r="B43" t="s">
        <v>38</v>
      </c>
      <c r="C43"/>
      <c r="D43"/>
    </row>
  </sheetData>
  <mergeCells count="1">
    <mergeCell ref="A1:B1"/>
  </mergeCells>
  <pageMargins left="0.78749999999999998" right="0.78749999999999998" top="0.78749999999999998" bottom="0.78749999999999998" header="0.51180555555555562" footer="0.51180555555555562"/>
  <pageSetup paperSize="9" scale="7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Kateřina</dc:creator>
  <cp:lastModifiedBy>Nováková Kateřina</cp:lastModifiedBy>
  <dcterms:created xsi:type="dcterms:W3CDTF">2019-09-13T07:20:23Z</dcterms:created>
  <dcterms:modified xsi:type="dcterms:W3CDTF">2019-09-13T07:32:29Z</dcterms:modified>
</cp:coreProperties>
</file>