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20-GEMINI\data$\OHSI\Tabulka\VŘ\2020\Zabezpečení budov\ZD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H24" i="1" l="1"/>
  <c r="H23" i="1"/>
  <c r="G24" i="1"/>
  <c r="G23" i="1"/>
  <c r="G15" i="1"/>
  <c r="H15" i="1"/>
  <c r="G8" i="1"/>
  <c r="H8" i="1"/>
  <c r="G10" i="1" l="1"/>
  <c r="H10" i="1"/>
  <c r="G19" i="1" l="1"/>
  <c r="H19" i="1"/>
  <c r="G20" i="1"/>
  <c r="H20" i="1"/>
  <c r="G21" i="1"/>
  <c r="H21" i="1"/>
  <c r="G6" i="1"/>
  <c r="H6" i="1"/>
  <c r="G5" i="1"/>
  <c r="H5" i="1"/>
  <c r="G9" i="1"/>
  <c r="H9" i="1"/>
  <c r="G11" i="1"/>
  <c r="H11" i="1"/>
  <c r="G12" i="1"/>
  <c r="H12" i="1"/>
  <c r="G13" i="1"/>
  <c r="H13" i="1"/>
  <c r="G14" i="1"/>
  <c r="H14" i="1"/>
  <c r="G16" i="1"/>
  <c r="H16" i="1"/>
  <c r="G17" i="1"/>
  <c r="H17" i="1"/>
  <c r="G18" i="1"/>
  <c r="H18" i="1"/>
  <c r="G22" i="1"/>
  <c r="H22" i="1"/>
  <c r="G26" i="1" l="1"/>
  <c r="H26" i="1"/>
  <c r="G28" i="1"/>
  <c r="H28" i="1"/>
  <c r="G25" i="1"/>
  <c r="H25" i="1"/>
  <c r="G29" i="1" l="1"/>
  <c r="H29" i="1"/>
  <c r="G27" i="1" l="1"/>
  <c r="H27" i="1"/>
  <c r="H7" i="1" l="1"/>
  <c r="G7" i="1"/>
  <c r="H4" i="1"/>
  <c r="G4" i="1"/>
  <c r="H30" i="1" l="1"/>
  <c r="G30" i="1"/>
  <c r="G32" i="1" l="1"/>
  <c r="G33" i="1" s="1"/>
  <c r="G34" i="1" s="1"/>
</calcChain>
</file>

<file path=xl/sharedStrings.xml><?xml version="1.0" encoding="utf-8"?>
<sst xmlns="http://schemas.openxmlformats.org/spreadsheetml/2006/main" count="67" uniqueCount="42">
  <si>
    <t>ks</t>
  </si>
  <si>
    <t>bez DPH</t>
  </si>
  <si>
    <t>celkem bez DPH</t>
  </si>
  <si>
    <t>množství</t>
  </si>
  <si>
    <t>celkem bez bez DPH</t>
  </si>
  <si>
    <t>DPH 21%</t>
  </si>
  <si>
    <t>celkem s DPH21%</t>
  </si>
  <si>
    <t xml:space="preserve">    </t>
  </si>
  <si>
    <t>materiál</t>
  </si>
  <si>
    <t>montáž</t>
  </si>
  <si>
    <t>materiál celkem</t>
  </si>
  <si>
    <t>montáž celkem</t>
  </si>
  <si>
    <t>celkem</t>
  </si>
  <si>
    <t>podružný materiál</t>
  </si>
  <si>
    <t xml:space="preserve">Sběrnicový PIR detektor pohybu </t>
  </si>
  <si>
    <t xml:space="preserve">Ústředna s LAN, GSM a rádiovým modulem </t>
  </si>
  <si>
    <t xml:space="preserve">Sběrnicový magnetický detektor otevření </t>
  </si>
  <si>
    <t xml:space="preserve">Sběrnicový modul připojení magnetických detektorů </t>
  </si>
  <si>
    <t xml:space="preserve">Sběrnicový detektor pohybu osob a rozbití skla </t>
  </si>
  <si>
    <t>Sběrnicový duální PIR a MW detektor pohybu</t>
  </si>
  <si>
    <t>Sběrnicový akusticky detektor  rozbití skla</t>
  </si>
  <si>
    <t>Sběrnicový přístupový modul s displejem, klávesnicí a RFID</t>
  </si>
  <si>
    <t xml:space="preserve">Sběrnicová siréna vnitřní </t>
  </si>
  <si>
    <t xml:space="preserve">Sběrnicová siréna venkovní </t>
  </si>
  <si>
    <t xml:space="preserve">plastový kryt sirény – bílý </t>
  </si>
  <si>
    <t xml:space="preserve">Ovládací segment přístupových modulů </t>
  </si>
  <si>
    <t>kabel</t>
  </si>
  <si>
    <t>lišta</t>
  </si>
  <si>
    <t>demontáž stávajících čidel</t>
  </si>
  <si>
    <t>drobné opravy malby</t>
  </si>
  <si>
    <t>dokumentace propojovacích krabic</t>
  </si>
  <si>
    <t xml:space="preserve">Víceúčelová montážní krabice </t>
  </si>
  <si>
    <t xml:space="preserve"> Bezúdržbový akumulátor</t>
  </si>
  <si>
    <t>dohledání stávající kabeláže</t>
  </si>
  <si>
    <t>Magnetický dveřní kontakt (NC)</t>
  </si>
  <si>
    <t>KS</t>
  </si>
  <si>
    <t>Sběrnicový PIR detektor pohybu - stropní</t>
  </si>
  <si>
    <t>Sběrnicový pokojový termostat</t>
  </si>
  <si>
    <t>m</t>
  </si>
  <si>
    <t>přidat+stěhování stávajících PIR čidel(materiál+montáž viz řádek 14,28,29)</t>
  </si>
  <si>
    <t>přidat +stěhování stávajících MG čidel(materiál+montáž viz řádek 16,28,29)</t>
  </si>
  <si>
    <t>Cenová nabídka MČ Praha 20 - budova Jívanská 647 (hlavní budova úřadu)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</si>
</sst>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[$-405]General"/>
    <numFmt numFmtId="166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 tint="4.9989318521683403E-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hair">
        <color indexed="64"/>
      </right>
      <top style="dashDot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auto="1"/>
      </top>
      <bottom style="dashDot">
        <color indexed="64"/>
      </bottom>
      <diagonal/>
    </border>
    <border>
      <left/>
      <right/>
      <top style="dotted">
        <color auto="1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6" fontId="5" fillId="0" borderId="0"/>
  </cellStyleXfs>
  <cellXfs count="60">
    <xf numFmtId="0" fontId="0" fillId="0" borderId="0" xfId="0"/>
    <xf numFmtId="0" fontId="0" fillId="2" borderId="0" xfId="0" applyFill="1"/>
    <xf numFmtId="0" fontId="6" fillId="2" borderId="0" xfId="0" applyFont="1" applyFill="1"/>
    <xf numFmtId="0" fontId="11" fillId="2" borderId="0" xfId="0" applyFont="1" applyFill="1"/>
    <xf numFmtId="0" fontId="10" fillId="4" borderId="0" xfId="0" applyFont="1" applyFill="1" applyBorder="1" applyAlignment="1">
      <alignment horizontal="right" vertical="center" indent="1"/>
    </xf>
    <xf numFmtId="0" fontId="10" fillId="4" borderId="3" xfId="0" applyFont="1" applyFill="1" applyBorder="1" applyAlignment="1">
      <alignment horizontal="right" vertical="center" indent="1"/>
    </xf>
    <xf numFmtId="0" fontId="10" fillId="4" borderId="12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right" vertical="center" indent="1"/>
    </xf>
    <xf numFmtId="3" fontId="13" fillId="2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0" fontId="13" fillId="2" borderId="1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horizontal="right" vertical="center" indent="1"/>
    </xf>
    <xf numFmtId="3" fontId="13" fillId="2" borderId="18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6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horizontal="left"/>
    </xf>
    <xf numFmtId="164" fontId="7" fillId="4" borderId="6" xfId="0" applyNumberFormat="1" applyFont="1" applyFill="1" applyBorder="1" applyAlignment="1">
      <alignment horizontal="right" indent="1"/>
    </xf>
    <xf numFmtId="0" fontId="7" fillId="4" borderId="6" xfId="0" applyFont="1" applyFill="1" applyBorder="1" applyAlignment="1">
      <alignment horizontal="right" indent="1"/>
    </xf>
    <xf numFmtId="0" fontId="7" fillId="4" borderId="6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center"/>
    </xf>
    <xf numFmtId="164" fontId="15" fillId="2" borderId="2" xfId="0" applyNumberFormat="1" applyFont="1" applyFill="1" applyBorder="1" applyAlignment="1">
      <alignment horizontal="right" vertical="center" indent="1"/>
    </xf>
    <xf numFmtId="0" fontId="15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right" indent="1"/>
    </xf>
    <xf numFmtId="164" fontId="13" fillId="2" borderId="19" xfId="0" applyNumberFormat="1" applyFont="1" applyFill="1" applyBorder="1" applyAlignment="1">
      <alignment horizontal="right" vertical="center" indent="1"/>
    </xf>
    <xf numFmtId="0" fontId="10" fillId="3" borderId="21" xfId="0" applyFont="1" applyFill="1" applyBorder="1" applyAlignment="1">
      <alignment horizontal="center" vertical="center"/>
    </xf>
    <xf numFmtId="14" fontId="10" fillId="3" borderId="22" xfId="0" applyNumberFormat="1" applyFont="1" applyFill="1" applyBorder="1" applyAlignment="1">
      <alignment vertical="center"/>
    </xf>
    <xf numFmtId="14" fontId="10" fillId="3" borderId="21" xfId="0" applyNumberFormat="1" applyFont="1" applyFill="1" applyBorder="1" applyAlignment="1">
      <alignment vertical="center"/>
    </xf>
    <xf numFmtId="14" fontId="10" fillId="3" borderId="21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2" borderId="13" xfId="0" applyFont="1" applyFill="1" applyBorder="1"/>
    <xf numFmtId="0" fontId="11" fillId="0" borderId="1" xfId="0" applyFont="1" applyBorder="1" applyAlignment="1">
      <alignment vertical="center"/>
    </xf>
    <xf numFmtId="0" fontId="11" fillId="2" borderId="24" xfId="0" applyFont="1" applyFill="1" applyBorder="1"/>
    <xf numFmtId="0" fontId="11" fillId="2" borderId="15" xfId="0" applyFont="1" applyFill="1" applyBorder="1"/>
    <xf numFmtId="0" fontId="10" fillId="2" borderId="8" xfId="0" applyFont="1" applyFill="1" applyBorder="1" applyAlignment="1">
      <alignment horizontal="left" vertical="center"/>
    </xf>
    <xf numFmtId="0" fontId="6" fillId="4" borderId="0" xfId="0" applyFont="1" applyFill="1"/>
    <xf numFmtId="165" fontId="12" fillId="0" borderId="1" xfId="5" applyFont="1" applyFill="1" applyBorder="1" applyAlignment="1">
      <alignment horizontal="left"/>
    </xf>
    <xf numFmtId="165" fontId="12" fillId="0" borderId="25" xfId="5" applyFont="1" applyFill="1" applyBorder="1" applyAlignment="1">
      <alignment horizontal="left"/>
    </xf>
    <xf numFmtId="164" fontId="15" fillId="2" borderId="17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</cellXfs>
  <cellStyles count="8">
    <cellStyle name="Excel Built-in Normal" xfId="2"/>
    <cellStyle name="Heading" xfId="3"/>
    <cellStyle name="Heading1" xfId="4"/>
    <cellStyle name="Normální" xfId="0" builtinId="0"/>
    <cellStyle name="Normální 2" xfId="1"/>
    <cellStyle name="normální_FOR-nabídky EZS" xfId="5"/>
    <cellStyle name="Result" xfId="6"/>
    <cellStyle name="Result2" xfId="7"/>
  </cellStyles>
  <dxfs count="0"/>
  <tableStyles count="0" defaultTableStyle="TableStyleMedium9" defaultPivotStyle="PivotStyleLight16"/>
  <colors>
    <mruColors>
      <color rgb="FFB2F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1314450</xdr:colOff>
      <xdr:row>0</xdr:row>
      <xdr:rowOff>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53575"/>
          <a:ext cx="131445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2" workbookViewId="0">
      <selection activeCell="H50" sqref="H50"/>
    </sheetView>
  </sheetViews>
  <sheetFormatPr defaultColWidth="9.140625" defaultRowHeight="15"/>
  <cols>
    <col min="1" max="1" width="11" style="1" customWidth="1"/>
    <col min="2" max="2" width="41" style="1" customWidth="1"/>
    <col min="3" max="4" width="10.7109375" style="1" customWidth="1"/>
    <col min="5" max="5" width="5.42578125" style="1" customWidth="1"/>
    <col min="6" max="6" width="3.85546875" style="1" customWidth="1"/>
    <col min="7" max="7" width="13.7109375" style="1" customWidth="1"/>
    <col min="8" max="8" width="14.140625" style="1" customWidth="1"/>
    <col min="9" max="16384" width="9.140625" style="1"/>
  </cols>
  <sheetData>
    <row r="1" spans="1:8" ht="21">
      <c r="A1" s="51" t="s">
        <v>41</v>
      </c>
      <c r="B1" s="52"/>
      <c r="C1" s="52"/>
      <c r="D1" s="52"/>
      <c r="E1" s="52"/>
      <c r="F1" s="52"/>
      <c r="G1" s="52"/>
      <c r="H1" s="53"/>
    </row>
    <row r="2" spans="1:8" s="3" customFormat="1" ht="15.6" customHeight="1">
      <c r="A2" s="54" t="s">
        <v>7</v>
      </c>
      <c r="B2" s="55"/>
      <c r="C2" s="35" t="s">
        <v>8</v>
      </c>
      <c r="D2" s="35" t="s">
        <v>9</v>
      </c>
      <c r="E2" s="36"/>
      <c r="F2" s="37"/>
      <c r="G2" s="38" t="s">
        <v>10</v>
      </c>
      <c r="H2" s="39" t="s">
        <v>11</v>
      </c>
    </row>
    <row r="3" spans="1:8" s="3" customFormat="1" ht="12">
      <c r="A3" s="56"/>
      <c r="B3" s="57"/>
      <c r="C3" s="4" t="s">
        <v>1</v>
      </c>
      <c r="D3" s="4" t="s">
        <v>1</v>
      </c>
      <c r="E3" s="58" t="s">
        <v>3</v>
      </c>
      <c r="F3" s="59"/>
      <c r="G3" s="5" t="s">
        <v>2</v>
      </c>
      <c r="H3" s="6" t="s">
        <v>2</v>
      </c>
    </row>
    <row r="4" spans="1:8" s="3" customFormat="1" ht="12">
      <c r="A4" s="40"/>
      <c r="B4" s="46" t="s">
        <v>15</v>
      </c>
      <c r="C4" s="7"/>
      <c r="D4" s="7"/>
      <c r="E4" s="8">
        <v>1</v>
      </c>
      <c r="F4" s="9" t="s">
        <v>0</v>
      </c>
      <c r="G4" s="10">
        <f t="shared" ref="G4:G8" si="0">SUM(E4*C4)</f>
        <v>0</v>
      </c>
      <c r="H4" s="11">
        <f t="shared" ref="H4:H8" si="1">SUM(D4*E4)</f>
        <v>0</v>
      </c>
    </row>
    <row r="5" spans="1:8" s="3" customFormat="1" ht="12">
      <c r="A5" s="40"/>
      <c r="B5" s="46" t="s">
        <v>21</v>
      </c>
      <c r="C5" s="7"/>
      <c r="D5" s="7"/>
      <c r="E5" s="8">
        <v>2</v>
      </c>
      <c r="F5" s="9" t="s">
        <v>0</v>
      </c>
      <c r="G5" s="10">
        <f t="shared" ref="G5" si="2">SUM(E5*C5)</f>
        <v>0</v>
      </c>
      <c r="H5" s="11">
        <f t="shared" ref="H5" si="3">SUM(D5*E5)</f>
        <v>0</v>
      </c>
    </row>
    <row r="6" spans="1:8" s="3" customFormat="1" ht="12">
      <c r="A6" s="40"/>
      <c r="B6" s="46" t="s">
        <v>25</v>
      </c>
      <c r="C6" s="7"/>
      <c r="D6" s="7"/>
      <c r="E6" s="8">
        <v>5</v>
      </c>
      <c r="F6" s="9" t="s">
        <v>0</v>
      </c>
      <c r="G6" s="10">
        <f t="shared" ref="G6" si="4">SUM(E6*C6)</f>
        <v>0</v>
      </c>
      <c r="H6" s="11">
        <f t="shared" ref="H6" si="5">SUM(D6*E6)</f>
        <v>0</v>
      </c>
    </row>
    <row r="7" spans="1:8" s="3" customFormat="1" ht="12">
      <c r="A7" s="40"/>
      <c r="B7" s="41" t="s">
        <v>14</v>
      </c>
      <c r="C7" s="7"/>
      <c r="D7" s="7"/>
      <c r="E7" s="8">
        <v>51</v>
      </c>
      <c r="F7" s="9" t="s">
        <v>0</v>
      </c>
      <c r="G7" s="10">
        <f t="shared" si="0"/>
        <v>0</v>
      </c>
      <c r="H7" s="11">
        <f t="shared" si="1"/>
        <v>0</v>
      </c>
    </row>
    <row r="8" spans="1:8" s="3" customFormat="1" ht="12">
      <c r="A8" s="40"/>
      <c r="B8" s="41" t="s">
        <v>36</v>
      </c>
      <c r="C8" s="7"/>
      <c r="D8" s="7"/>
      <c r="E8" s="8">
        <v>2</v>
      </c>
      <c r="F8" s="9" t="s">
        <v>0</v>
      </c>
      <c r="G8" s="10">
        <f t="shared" si="0"/>
        <v>0</v>
      </c>
      <c r="H8" s="11">
        <f t="shared" si="1"/>
        <v>0</v>
      </c>
    </row>
    <row r="9" spans="1:8" s="3" customFormat="1" ht="12">
      <c r="A9" s="40"/>
      <c r="B9" s="41" t="s">
        <v>16</v>
      </c>
      <c r="C9" s="7"/>
      <c r="D9" s="7"/>
      <c r="E9" s="8">
        <v>15</v>
      </c>
      <c r="F9" s="9" t="s">
        <v>0</v>
      </c>
      <c r="G9" s="10">
        <f t="shared" ref="G9:G24" si="6">SUM(E9*C9)</f>
        <v>0</v>
      </c>
      <c r="H9" s="11">
        <f t="shared" ref="H9:H24" si="7">SUM(D9*E9)</f>
        <v>0</v>
      </c>
    </row>
    <row r="10" spans="1:8" s="3" customFormat="1" ht="12">
      <c r="A10" s="40"/>
      <c r="B10" s="41" t="s">
        <v>34</v>
      </c>
      <c r="C10" s="7"/>
      <c r="D10" s="7"/>
      <c r="E10" s="8">
        <v>21</v>
      </c>
      <c r="F10" s="9" t="s">
        <v>35</v>
      </c>
      <c r="G10" s="10">
        <f t="shared" si="6"/>
        <v>0</v>
      </c>
      <c r="H10" s="11">
        <f t="shared" si="7"/>
        <v>0</v>
      </c>
    </row>
    <row r="11" spans="1:8" s="3" customFormat="1" ht="12">
      <c r="A11" s="40"/>
      <c r="B11" s="41" t="s">
        <v>17</v>
      </c>
      <c r="C11" s="7"/>
      <c r="D11" s="7"/>
      <c r="E11" s="8">
        <v>4</v>
      </c>
      <c r="F11" s="9" t="s">
        <v>0</v>
      </c>
      <c r="G11" s="10">
        <f t="shared" si="6"/>
        <v>0</v>
      </c>
      <c r="H11" s="11">
        <f t="shared" si="7"/>
        <v>0</v>
      </c>
    </row>
    <row r="12" spans="1:8" s="3" customFormat="1" ht="12">
      <c r="A12" s="40"/>
      <c r="B12" s="41" t="s">
        <v>19</v>
      </c>
      <c r="C12" s="7"/>
      <c r="D12" s="7"/>
      <c r="E12" s="8">
        <v>1</v>
      </c>
      <c r="F12" s="9" t="s">
        <v>0</v>
      </c>
      <c r="G12" s="10">
        <f t="shared" si="6"/>
        <v>0</v>
      </c>
      <c r="H12" s="11">
        <f t="shared" si="7"/>
        <v>0</v>
      </c>
    </row>
    <row r="13" spans="1:8" s="3" customFormat="1" ht="12">
      <c r="A13" s="40"/>
      <c r="B13" s="41" t="s">
        <v>18</v>
      </c>
      <c r="C13" s="7"/>
      <c r="D13" s="7"/>
      <c r="E13" s="8">
        <v>21</v>
      </c>
      <c r="F13" s="9" t="s">
        <v>0</v>
      </c>
      <c r="G13" s="10">
        <f t="shared" si="6"/>
        <v>0</v>
      </c>
      <c r="H13" s="11">
        <f t="shared" si="7"/>
        <v>0</v>
      </c>
    </row>
    <row r="14" spans="1:8" s="3" customFormat="1" ht="12">
      <c r="A14" s="40"/>
      <c r="B14" s="41" t="s">
        <v>20</v>
      </c>
      <c r="C14" s="7"/>
      <c r="D14" s="7"/>
      <c r="E14" s="8">
        <v>1</v>
      </c>
      <c r="F14" s="9" t="s">
        <v>0</v>
      </c>
      <c r="G14" s="10">
        <f t="shared" si="6"/>
        <v>0</v>
      </c>
      <c r="H14" s="11">
        <f t="shared" si="7"/>
        <v>0</v>
      </c>
    </row>
    <row r="15" spans="1:8" s="3" customFormat="1" ht="12">
      <c r="A15" s="40"/>
      <c r="B15" s="41" t="s">
        <v>37</v>
      </c>
      <c r="C15" s="7"/>
      <c r="D15" s="7"/>
      <c r="E15" s="8">
        <v>3</v>
      </c>
      <c r="F15" s="9" t="s">
        <v>0</v>
      </c>
      <c r="G15" s="10">
        <f t="shared" si="6"/>
        <v>0</v>
      </c>
      <c r="H15" s="11">
        <f t="shared" si="7"/>
        <v>0</v>
      </c>
    </row>
    <row r="16" spans="1:8" s="3" customFormat="1" ht="12">
      <c r="A16" s="40"/>
      <c r="B16" s="41" t="s">
        <v>22</v>
      </c>
      <c r="C16" s="7"/>
      <c r="D16" s="7"/>
      <c r="E16" s="8">
        <v>1</v>
      </c>
      <c r="F16" s="9" t="s">
        <v>0</v>
      </c>
      <c r="G16" s="10">
        <f t="shared" si="6"/>
        <v>0</v>
      </c>
      <c r="H16" s="11">
        <f t="shared" si="7"/>
        <v>0</v>
      </c>
    </row>
    <row r="17" spans="1:8" s="3" customFormat="1" ht="12">
      <c r="A17" s="40"/>
      <c r="B17" s="41" t="s">
        <v>23</v>
      </c>
      <c r="C17" s="7"/>
      <c r="D17" s="7"/>
      <c r="E17" s="8">
        <v>1</v>
      </c>
      <c r="F17" s="9" t="s">
        <v>0</v>
      </c>
      <c r="G17" s="10">
        <f t="shared" si="6"/>
        <v>0</v>
      </c>
      <c r="H17" s="11">
        <f t="shared" si="7"/>
        <v>0</v>
      </c>
    </row>
    <row r="18" spans="1:8" s="3" customFormat="1" ht="12">
      <c r="A18" s="40"/>
      <c r="B18" s="41" t="s">
        <v>24</v>
      </c>
      <c r="C18" s="7"/>
      <c r="D18" s="7"/>
      <c r="E18" s="8">
        <v>1</v>
      </c>
      <c r="F18" s="9" t="s">
        <v>0</v>
      </c>
      <c r="G18" s="10">
        <f t="shared" si="6"/>
        <v>0</v>
      </c>
      <c r="H18" s="11">
        <f t="shared" si="7"/>
        <v>0</v>
      </c>
    </row>
    <row r="19" spans="1:8" s="3" customFormat="1" ht="12">
      <c r="A19" s="40"/>
      <c r="B19" s="41" t="s">
        <v>31</v>
      </c>
      <c r="C19" s="7"/>
      <c r="D19" s="7"/>
      <c r="E19" s="8">
        <v>30</v>
      </c>
      <c r="F19" s="9" t="s">
        <v>0</v>
      </c>
      <c r="G19" s="10">
        <f t="shared" ref="G19:G21" si="8">SUM(E19*C19)</f>
        <v>0</v>
      </c>
      <c r="H19" s="11">
        <f t="shared" ref="H19:H21" si="9">SUM(D19*E19)</f>
        <v>0</v>
      </c>
    </row>
    <row r="20" spans="1:8" s="3" customFormat="1" ht="12">
      <c r="A20" s="40"/>
      <c r="B20" s="41" t="s">
        <v>32</v>
      </c>
      <c r="C20" s="7"/>
      <c r="D20" s="7"/>
      <c r="E20" s="8">
        <v>1</v>
      </c>
      <c r="F20" s="9" t="s">
        <v>0</v>
      </c>
      <c r="G20" s="10">
        <f t="shared" si="8"/>
        <v>0</v>
      </c>
      <c r="H20" s="11">
        <f t="shared" si="9"/>
        <v>0</v>
      </c>
    </row>
    <row r="21" spans="1:8" s="3" customFormat="1" ht="12">
      <c r="A21" s="40"/>
      <c r="B21" s="41" t="s">
        <v>26</v>
      </c>
      <c r="C21" s="7"/>
      <c r="D21" s="7"/>
      <c r="E21" s="8">
        <v>300</v>
      </c>
      <c r="F21" s="9" t="s">
        <v>38</v>
      </c>
      <c r="G21" s="10">
        <f t="shared" si="8"/>
        <v>0</v>
      </c>
      <c r="H21" s="11">
        <f t="shared" si="9"/>
        <v>0</v>
      </c>
    </row>
    <row r="22" spans="1:8" s="3" customFormat="1" ht="12">
      <c r="A22" s="40"/>
      <c r="B22" s="41" t="s">
        <v>27</v>
      </c>
      <c r="C22" s="7"/>
      <c r="D22" s="7"/>
      <c r="E22" s="8">
        <v>300</v>
      </c>
      <c r="F22" s="9" t="s">
        <v>38</v>
      </c>
      <c r="G22" s="10">
        <f t="shared" si="6"/>
        <v>0</v>
      </c>
      <c r="H22" s="11">
        <f t="shared" si="7"/>
        <v>0</v>
      </c>
    </row>
    <row r="23" spans="1:8" s="3" customFormat="1" ht="12">
      <c r="A23" s="40"/>
      <c r="B23" s="41" t="s">
        <v>39</v>
      </c>
      <c r="C23" s="7"/>
      <c r="D23" s="7"/>
      <c r="E23" s="8">
        <v>11</v>
      </c>
      <c r="F23" s="9" t="s">
        <v>0</v>
      </c>
      <c r="G23" s="10">
        <f t="shared" si="6"/>
        <v>0</v>
      </c>
      <c r="H23" s="11">
        <f t="shared" si="7"/>
        <v>0</v>
      </c>
    </row>
    <row r="24" spans="1:8" s="3" customFormat="1" ht="12">
      <c r="A24" s="40"/>
      <c r="B24" s="41" t="s">
        <v>40</v>
      </c>
      <c r="C24" s="7"/>
      <c r="D24" s="7"/>
      <c r="E24" s="8">
        <v>13</v>
      </c>
      <c r="F24" s="9" t="s">
        <v>0</v>
      </c>
      <c r="G24" s="10">
        <f t="shared" si="6"/>
        <v>0</v>
      </c>
      <c r="H24" s="11">
        <f t="shared" si="7"/>
        <v>0</v>
      </c>
    </row>
    <row r="25" spans="1:8" s="3" customFormat="1" ht="12">
      <c r="A25" s="40"/>
      <c r="B25" s="41" t="s">
        <v>28</v>
      </c>
      <c r="C25" s="7"/>
      <c r="D25" s="7"/>
      <c r="E25" s="8">
        <v>121</v>
      </c>
      <c r="F25" s="9" t="s">
        <v>0</v>
      </c>
      <c r="G25" s="10">
        <f t="shared" ref="G25" si="10">SUM(E25*C25)</f>
        <v>0</v>
      </c>
      <c r="H25" s="11">
        <f t="shared" ref="H25" si="11">SUM(D25*E25)</f>
        <v>0</v>
      </c>
    </row>
    <row r="26" spans="1:8" s="3" customFormat="1" ht="12">
      <c r="A26" s="40"/>
      <c r="B26" s="41" t="s">
        <v>29</v>
      </c>
      <c r="C26" s="7"/>
      <c r="D26" s="7"/>
      <c r="E26" s="8">
        <v>1</v>
      </c>
      <c r="F26" s="9" t="s">
        <v>0</v>
      </c>
      <c r="G26" s="10">
        <f t="shared" ref="G26" si="12">SUM(E26*C26)</f>
        <v>0</v>
      </c>
      <c r="H26" s="11">
        <f t="shared" ref="H26" si="13">SUM(D26*E26)</f>
        <v>0</v>
      </c>
    </row>
    <row r="27" spans="1:8" s="3" customFormat="1" ht="12">
      <c r="A27" s="40"/>
      <c r="B27" s="46" t="s">
        <v>33</v>
      </c>
      <c r="C27" s="7"/>
      <c r="D27" s="7"/>
      <c r="E27" s="8">
        <v>1</v>
      </c>
      <c r="F27" s="12" t="s">
        <v>0</v>
      </c>
      <c r="G27" s="10">
        <f>SUM(E27*C27)</f>
        <v>0</v>
      </c>
      <c r="H27" s="11">
        <f>SUM(D27*E27)</f>
        <v>0</v>
      </c>
    </row>
    <row r="28" spans="1:8" s="3" customFormat="1" ht="12">
      <c r="A28" s="40"/>
      <c r="B28" s="46" t="s">
        <v>30</v>
      </c>
      <c r="C28" s="7"/>
      <c r="D28" s="7"/>
      <c r="E28" s="8">
        <v>1</v>
      </c>
      <c r="F28" s="12" t="s">
        <v>0</v>
      </c>
      <c r="G28" s="10">
        <f>SUM(E28*C28)</f>
        <v>0</v>
      </c>
      <c r="H28" s="11">
        <f>SUM(D28*E28)</f>
        <v>0</v>
      </c>
    </row>
    <row r="29" spans="1:8" s="3" customFormat="1" ht="12">
      <c r="A29" s="42"/>
      <c r="B29" s="47" t="s">
        <v>13</v>
      </c>
      <c r="C29" s="13"/>
      <c r="D29" s="13"/>
      <c r="E29" s="14">
        <v>1</v>
      </c>
      <c r="F29" s="15" t="s">
        <v>0</v>
      </c>
      <c r="G29" s="34">
        <f t="shared" ref="G29" si="14">SUM(E29*C29)</f>
        <v>0</v>
      </c>
      <c r="H29" s="11">
        <f t="shared" ref="H29" si="15">SUM(D29*E29)</f>
        <v>0</v>
      </c>
    </row>
    <row r="30" spans="1:8" s="3" customFormat="1" ht="12.75" thickBot="1">
      <c r="A30" s="43"/>
      <c r="B30" s="44" t="s">
        <v>12</v>
      </c>
      <c r="C30" s="16"/>
      <c r="D30" s="16"/>
      <c r="E30" s="17"/>
      <c r="F30" s="18"/>
      <c r="G30" s="19">
        <f>SUM(G4:G29)</f>
        <v>0</v>
      </c>
      <c r="H30" s="20">
        <f>SUM(H4:H29)</f>
        <v>0</v>
      </c>
    </row>
    <row r="31" spans="1:8" s="2" customFormat="1" ht="13.5" thickTop="1">
      <c r="A31" s="45"/>
      <c r="B31" s="21"/>
      <c r="C31" s="22"/>
      <c r="D31" s="22"/>
      <c r="E31" s="23"/>
      <c r="F31" s="24"/>
      <c r="G31" s="22"/>
      <c r="H31" s="22"/>
    </row>
    <row r="32" spans="1:8" s="2" customFormat="1" ht="12.75">
      <c r="B32" s="25" t="s">
        <v>4</v>
      </c>
      <c r="C32" s="26"/>
      <c r="D32" s="26"/>
      <c r="E32" s="27"/>
      <c r="F32" s="27"/>
      <c r="G32" s="48">
        <f>SUM(G30+H30)</f>
        <v>0</v>
      </c>
      <c r="H32" s="48"/>
    </row>
    <row r="33" spans="2:8" s="2" customFormat="1" ht="12.75">
      <c r="B33" s="28" t="s">
        <v>5</v>
      </c>
      <c r="C33" s="29"/>
      <c r="D33" s="29"/>
      <c r="E33" s="30"/>
      <c r="F33" s="30"/>
      <c r="G33" s="49">
        <f>SUM(G32*0.21)</f>
        <v>0</v>
      </c>
      <c r="H33" s="49"/>
    </row>
    <row r="34" spans="2:8" s="2" customFormat="1" ht="12.75">
      <c r="B34" s="31" t="s">
        <v>6</v>
      </c>
      <c r="C34" s="32"/>
      <c r="D34" s="32"/>
      <c r="E34" s="33"/>
      <c r="F34" s="33"/>
      <c r="G34" s="50">
        <f>SUM(G32:G33)</f>
        <v>0</v>
      </c>
      <c r="H34" s="50"/>
    </row>
    <row r="35" spans="2:8" s="2" customFormat="1" ht="12.75"/>
  </sheetData>
  <mergeCells count="7">
    <mergeCell ref="G32:H32"/>
    <mergeCell ref="G33:H33"/>
    <mergeCell ref="G34:H34"/>
    <mergeCell ref="A1:H1"/>
    <mergeCell ref="A2:B2"/>
    <mergeCell ref="A3:B3"/>
    <mergeCell ref="E3:F3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Straňáková Jitka</cp:lastModifiedBy>
  <cp:lastPrinted>2019-04-29T19:32:15Z</cp:lastPrinted>
  <dcterms:created xsi:type="dcterms:W3CDTF">2015-12-19T07:35:08Z</dcterms:created>
  <dcterms:modified xsi:type="dcterms:W3CDTF">2020-07-08T14:02:24Z</dcterms:modified>
</cp:coreProperties>
</file>