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sakovai\Documents\"/>
    </mc:Choice>
  </mc:AlternateContent>
  <xr:revisionPtr revIDLastSave="0" documentId="8_{E9AD1327-F2BB-4D7C-92E1-09B2B8C486C1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HVZ" sheetId="1" r:id="rId1"/>
    <sheet name="MVK" sheetId="3" r:id="rId2"/>
    <sheet name="KCHP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I20" i="3"/>
  <c r="H20" i="3"/>
  <c r="G20" i="3"/>
  <c r="F20" i="3"/>
  <c r="E20" i="3"/>
  <c r="D20" i="3"/>
  <c r="C20" i="3"/>
  <c r="J20" i="3" s="1"/>
  <c r="I13" i="3"/>
  <c r="H13" i="3"/>
  <c r="G13" i="3"/>
  <c r="F13" i="3"/>
  <c r="E13" i="3"/>
  <c r="D13" i="3"/>
  <c r="J13" i="3" s="1"/>
  <c r="C13" i="3"/>
  <c r="I9" i="3"/>
  <c r="H9" i="3"/>
  <c r="G9" i="3"/>
  <c r="F9" i="3"/>
  <c r="E9" i="3"/>
  <c r="D9" i="3"/>
  <c r="C9" i="3"/>
  <c r="J9" i="3" s="1"/>
  <c r="I20" i="2"/>
  <c r="H20" i="2"/>
  <c r="G20" i="2"/>
  <c r="F20" i="2"/>
  <c r="E20" i="2"/>
  <c r="D20" i="2"/>
  <c r="C20" i="2"/>
  <c r="J20" i="2" s="1"/>
  <c r="I13" i="2"/>
  <c r="H13" i="2"/>
  <c r="G13" i="2"/>
  <c r="F13" i="2"/>
  <c r="E13" i="2"/>
  <c r="D13" i="2"/>
  <c r="C13" i="2"/>
  <c r="I9" i="2"/>
  <c r="H9" i="2"/>
  <c r="G9" i="2"/>
  <c r="F9" i="2"/>
  <c r="E9" i="2"/>
  <c r="D9" i="2"/>
  <c r="C9" i="2"/>
  <c r="J9" i="2" s="1"/>
  <c r="D30" i="1"/>
  <c r="D21" i="1"/>
  <c r="J21" i="1" s="1"/>
  <c r="D12" i="1"/>
  <c r="E30" i="1"/>
  <c r="E21" i="1"/>
  <c r="E12" i="1"/>
  <c r="F30" i="1"/>
  <c r="F21" i="1"/>
  <c r="F12" i="1"/>
  <c r="G30" i="1"/>
  <c r="G21" i="1"/>
  <c r="G12" i="1"/>
  <c r="H30" i="1"/>
  <c r="H21" i="1"/>
  <c r="H12" i="1"/>
  <c r="I30" i="1"/>
  <c r="I21" i="1"/>
  <c r="I12" i="1"/>
  <c r="C30" i="1"/>
  <c r="J30" i="1" s="1"/>
  <c r="C21" i="1"/>
  <c r="C12" i="1"/>
  <c r="J12" i="1" s="1"/>
</calcChain>
</file>

<file path=xl/sharedStrings.xml><?xml version="1.0" encoding="utf-8"?>
<sst xmlns="http://schemas.openxmlformats.org/spreadsheetml/2006/main" count="131" uniqueCount="71">
  <si>
    <t>Chvalský zámek</t>
  </si>
  <si>
    <t>počet zaměstnanců</t>
  </si>
  <si>
    <t>mzdové náklady OON</t>
  </si>
  <si>
    <t>celkem odvody</t>
  </si>
  <si>
    <t>Mzdové náklady celkem</t>
  </si>
  <si>
    <t xml:space="preserve">OON </t>
  </si>
  <si>
    <t>účet</t>
  </si>
  <si>
    <t>mzdové náklady DČ</t>
  </si>
  <si>
    <t>521 0030</t>
  </si>
  <si>
    <t>mzdové náklady HČ</t>
  </si>
  <si>
    <t>521 0300</t>
  </si>
  <si>
    <t>použití fondu odměn</t>
  </si>
  <si>
    <t>521 0310</t>
  </si>
  <si>
    <t>mzdové náklady OON Stodola</t>
  </si>
  <si>
    <t>521 0311</t>
  </si>
  <si>
    <t>náhrada mzdy za nemoc</t>
  </si>
  <si>
    <t>521 0340</t>
  </si>
  <si>
    <t>521 XXXX</t>
  </si>
  <si>
    <t>Soc.poj. DČ</t>
  </si>
  <si>
    <t>524 0030</t>
  </si>
  <si>
    <t xml:space="preserve">Zdrav.poj. DČ </t>
  </si>
  <si>
    <t>524 0040</t>
  </si>
  <si>
    <t>Soc.poj. HČ</t>
  </si>
  <si>
    <t>524 0310</t>
  </si>
  <si>
    <t>524 0300</t>
  </si>
  <si>
    <t xml:space="preserve">Zdrav.poj. HČ </t>
  </si>
  <si>
    <t xml:space="preserve">zákonné úraz.poj. DČ </t>
  </si>
  <si>
    <t>525 0031</t>
  </si>
  <si>
    <t xml:space="preserve">zákonné úraz.poj. HČ </t>
  </si>
  <si>
    <t>525 0310</t>
  </si>
  <si>
    <t>příděl do FKSP DČ</t>
  </si>
  <si>
    <t>527 0030</t>
  </si>
  <si>
    <t>527 0100</t>
  </si>
  <si>
    <t>stravenky DČ</t>
  </si>
  <si>
    <t>527 0300</t>
  </si>
  <si>
    <t>příděl FKSP HČ</t>
  </si>
  <si>
    <t>lékařská prohlídka HČ</t>
  </si>
  <si>
    <t>527 0310</t>
  </si>
  <si>
    <t>527 0380</t>
  </si>
  <si>
    <t>sociální náklady HČ</t>
  </si>
  <si>
    <t>527 0390</t>
  </si>
  <si>
    <t xml:space="preserve">školení zaměstnanců HČ </t>
  </si>
  <si>
    <t>stravenky HČ</t>
  </si>
  <si>
    <t>527 0400</t>
  </si>
  <si>
    <t>celkem zákonné sociální náklady</t>
  </si>
  <si>
    <t>527 XXXX</t>
  </si>
  <si>
    <t>OON využití závazný ukazatel</t>
  </si>
  <si>
    <t>527 0500</t>
  </si>
  <si>
    <t>mzdové náklady OON HPZ</t>
  </si>
  <si>
    <t>Soc.poj. HPZ</t>
  </si>
  <si>
    <t>524 0301</t>
  </si>
  <si>
    <t>Zdrav.poj. HPZ</t>
  </si>
  <si>
    <t>524 0311</t>
  </si>
  <si>
    <t>Kulturní centrum</t>
  </si>
  <si>
    <t xml:space="preserve">mzdové náklady </t>
  </si>
  <si>
    <t xml:space="preserve">Sociální pojištění </t>
  </si>
  <si>
    <t>Zdravotní pojištění</t>
  </si>
  <si>
    <t>zákonné úrazové pojištění</t>
  </si>
  <si>
    <t>527 0301</t>
  </si>
  <si>
    <t xml:space="preserve">příděl FKSP </t>
  </si>
  <si>
    <t xml:space="preserve">lékařská prohlídka </t>
  </si>
  <si>
    <t>ochranné pomůcky</t>
  </si>
  <si>
    <t>stravenky</t>
  </si>
  <si>
    <t>527 0320</t>
  </si>
  <si>
    <t xml:space="preserve">vzdělávání zaměstnanců </t>
  </si>
  <si>
    <t>stravné zaměstnanců</t>
  </si>
  <si>
    <t>527 0311</t>
  </si>
  <si>
    <t>Místní veřejná knihovna</t>
  </si>
  <si>
    <t>521 0306</t>
  </si>
  <si>
    <t>521 0316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</si>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</sst>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10" fontId="0" fillId="0" borderId="0" xfId="0" applyNumberFormat="1"/>
    <xf numFmtId="3" fontId="0" fillId="0" borderId="0" xfId="0" applyNumberFormat="1"/>
    <xf numFmtId="9" fontId="0" fillId="0" borderId="0" xfId="0" applyNumberFormat="1"/>
    <xf numFmtId="49" fontId="0" fillId="0" borderId="0" xfId="0" applyNumberFormat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49" fontId="0" fillId="0" borderId="1" xfId="0" applyNumberFormat="1" applyBorder="1"/>
    <xf numFmtId="3" fontId="0" fillId="0" borderId="1" xfId="0" applyNumberFormat="1" applyBorder="1"/>
    <xf numFmtId="4" fontId="0" fillId="0" borderId="1" xfId="0" applyNumberForma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0" fillId="0" borderId="1" xfId="0" applyNumberFormat="1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2" fillId="0" borderId="6" xfId="0" applyFont="1" applyBorder="1"/>
    <xf numFmtId="0" fontId="0" fillId="0" borderId="5" xfId="0" applyBorder="1"/>
    <xf numFmtId="0" fontId="0" fillId="0" borderId="6" xfId="0" applyBorder="1"/>
    <xf numFmtId="3" fontId="2" fillId="0" borderId="6" xfId="0" applyNumberFormat="1" applyFont="1" applyBorder="1"/>
    <xf numFmtId="0" fontId="0" fillId="0" borderId="5" xfId="0" applyFont="1" applyBorder="1"/>
    <xf numFmtId="4" fontId="2" fillId="0" borderId="6" xfId="0" applyNumberFormat="1" applyFont="1" applyBorder="1"/>
    <xf numFmtId="0" fontId="2" fillId="0" borderId="7" xfId="0" applyFont="1" applyBorder="1"/>
    <xf numFmtId="49" fontId="0" fillId="0" borderId="8" xfId="0" applyNumberFormat="1" applyBorder="1"/>
    <xf numFmtId="9" fontId="2" fillId="0" borderId="8" xfId="1" applyFont="1" applyBorder="1"/>
    <xf numFmtId="3" fontId="0" fillId="0" borderId="8" xfId="0" applyNumberFormat="1" applyBorder="1"/>
    <xf numFmtId="10" fontId="2" fillId="0" borderId="8" xfId="1" applyNumberFormat="1" applyFont="1" applyBorder="1"/>
    <xf numFmtId="0" fontId="0" fillId="0" borderId="9" xfId="0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opLeftCell="A4" workbookViewId="0">
      <selection activeCell="J30" sqref="J30"/>
    </sheetView>
  </sheetViews>
  <sheetFormatPr defaultRowHeight="15" x14ac:dyDescent="0.25"/>
  <cols>
    <col min="1" max="1" width="30.28515625" bestFit="1" customWidth="1"/>
    <col min="2" max="2" width="21.5703125" customWidth="1"/>
    <col min="3" max="3" width="15.28515625" customWidth="1"/>
    <col min="4" max="7" width="10" bestFit="1" customWidth="1"/>
    <col min="8" max="8" width="11.42578125" bestFit="1" customWidth="1"/>
    <col min="9" max="9" width="10" bestFit="1" customWidth="1"/>
    <col min="10" max="10" width="9.85546875" bestFit="1" customWidth="1"/>
  </cols>
  <sheetData>
    <row r="1" spans="1:10" ht="18.75" x14ac:dyDescent="0.3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s="5" customFormat="1" x14ac:dyDescent="0.25">
      <c r="A2" s="17"/>
      <c r="B2" s="7" t="s">
        <v>6</v>
      </c>
      <c r="C2" s="7">
        <v>2014</v>
      </c>
      <c r="D2" s="7">
        <v>2015</v>
      </c>
      <c r="E2" s="7">
        <v>2016</v>
      </c>
      <c r="F2" s="7">
        <v>2017</v>
      </c>
      <c r="G2" s="7">
        <v>2018</v>
      </c>
      <c r="H2" s="7">
        <v>2019</v>
      </c>
      <c r="I2" s="7">
        <v>2020</v>
      </c>
      <c r="J2" s="18" t="s">
        <v>70</v>
      </c>
    </row>
    <row r="3" spans="1:10" x14ac:dyDescent="0.25">
      <c r="A3" s="19" t="s">
        <v>1</v>
      </c>
      <c r="B3" s="6"/>
      <c r="C3" s="6">
        <v>9</v>
      </c>
      <c r="D3" s="6">
        <v>9</v>
      </c>
      <c r="E3" s="6">
        <v>9</v>
      </c>
      <c r="F3" s="6">
        <v>9</v>
      </c>
      <c r="G3" s="6">
        <v>10</v>
      </c>
      <c r="H3" s="6">
        <v>10</v>
      </c>
      <c r="I3" s="6"/>
      <c r="J3" s="20"/>
    </row>
    <row r="4" spans="1:10" x14ac:dyDescent="0.25">
      <c r="A4" s="19" t="s">
        <v>5</v>
      </c>
      <c r="B4" s="6"/>
      <c r="C4" s="6">
        <v>2</v>
      </c>
      <c r="D4" s="6">
        <v>2</v>
      </c>
      <c r="E4" s="6">
        <v>1</v>
      </c>
      <c r="F4" s="6">
        <v>1</v>
      </c>
      <c r="G4" s="6">
        <v>1</v>
      </c>
      <c r="H4" s="6">
        <v>1</v>
      </c>
      <c r="I4" s="6"/>
      <c r="J4" s="20"/>
    </row>
    <row r="5" spans="1:10" x14ac:dyDescent="0.25">
      <c r="A5" s="19" t="s">
        <v>7</v>
      </c>
      <c r="B5" s="8" t="s">
        <v>8</v>
      </c>
      <c r="C5" s="9">
        <v>434869</v>
      </c>
      <c r="D5" s="9">
        <v>410524</v>
      </c>
      <c r="E5" s="9">
        <v>421289</v>
      </c>
      <c r="F5" s="9">
        <v>432243</v>
      </c>
      <c r="G5" s="9">
        <v>531086</v>
      </c>
      <c r="H5" s="9">
        <v>591613</v>
      </c>
      <c r="I5" s="9">
        <v>666790</v>
      </c>
      <c r="J5" s="20"/>
    </row>
    <row r="6" spans="1:10" x14ac:dyDescent="0.25">
      <c r="A6" s="19" t="s">
        <v>9</v>
      </c>
      <c r="B6" s="8" t="s">
        <v>10</v>
      </c>
      <c r="C6" s="10">
        <v>1896003.62</v>
      </c>
      <c r="D6" s="9">
        <v>1990008</v>
      </c>
      <c r="E6" s="9">
        <v>2210782</v>
      </c>
      <c r="F6" s="9">
        <v>2184074</v>
      </c>
      <c r="G6" s="9">
        <v>2447666</v>
      </c>
      <c r="H6" s="9">
        <v>2845000</v>
      </c>
      <c r="I6" s="9">
        <v>3428290</v>
      </c>
      <c r="J6" s="20"/>
    </row>
    <row r="7" spans="1:10" x14ac:dyDescent="0.25">
      <c r="A7" s="19" t="s">
        <v>11</v>
      </c>
      <c r="B7" s="8" t="s">
        <v>10</v>
      </c>
      <c r="C7" s="10">
        <v>350479.38</v>
      </c>
      <c r="D7" s="9">
        <v>400114</v>
      </c>
      <c r="E7" s="9">
        <v>89517</v>
      </c>
      <c r="F7" s="9">
        <v>322467</v>
      </c>
      <c r="G7" s="9">
        <v>301716</v>
      </c>
      <c r="H7" s="9">
        <v>364390</v>
      </c>
      <c r="I7" s="9">
        <v>227314</v>
      </c>
      <c r="J7" s="20"/>
    </row>
    <row r="8" spans="1:10" x14ac:dyDescent="0.25">
      <c r="A8" s="19" t="s">
        <v>2</v>
      </c>
      <c r="B8" s="8" t="s">
        <v>12</v>
      </c>
      <c r="C8" s="10">
        <v>123978</v>
      </c>
      <c r="D8" s="9">
        <v>126629</v>
      </c>
      <c r="E8" s="9">
        <v>188158</v>
      </c>
      <c r="F8" s="9">
        <v>127894</v>
      </c>
      <c r="G8" s="9">
        <v>142690</v>
      </c>
      <c r="H8" s="9">
        <v>156000</v>
      </c>
      <c r="I8" s="9">
        <v>169137</v>
      </c>
      <c r="J8" s="20"/>
    </row>
    <row r="9" spans="1:10" x14ac:dyDescent="0.25">
      <c r="A9" s="19" t="s">
        <v>13</v>
      </c>
      <c r="B9" s="8" t="s">
        <v>14</v>
      </c>
      <c r="C9" s="10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51568</v>
      </c>
      <c r="J9" s="20"/>
    </row>
    <row r="10" spans="1:10" x14ac:dyDescent="0.25">
      <c r="A10" s="19" t="s">
        <v>48</v>
      </c>
      <c r="B10" s="8" t="s">
        <v>14</v>
      </c>
      <c r="C10" s="10">
        <v>216000</v>
      </c>
      <c r="D10" s="9">
        <v>108000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20"/>
    </row>
    <row r="11" spans="1:10" x14ac:dyDescent="0.25">
      <c r="A11" s="19" t="s">
        <v>15</v>
      </c>
      <c r="B11" s="8" t="s">
        <v>16</v>
      </c>
      <c r="C11" s="10">
        <v>8041</v>
      </c>
      <c r="D11" s="9">
        <v>6015</v>
      </c>
      <c r="E11" s="9">
        <v>11864</v>
      </c>
      <c r="F11" s="9">
        <v>0</v>
      </c>
      <c r="G11" s="9">
        <v>0</v>
      </c>
      <c r="H11" s="9">
        <v>0</v>
      </c>
      <c r="I11" s="9">
        <v>19710</v>
      </c>
      <c r="J11" s="20"/>
    </row>
    <row r="12" spans="1:10" x14ac:dyDescent="0.25">
      <c r="A12" s="17" t="s">
        <v>4</v>
      </c>
      <c r="B12" s="8" t="s">
        <v>17</v>
      </c>
      <c r="C12" s="11">
        <f t="shared" ref="C12:I12" si="0">SUM(C5:C11)</f>
        <v>3029371</v>
      </c>
      <c r="D12" s="11">
        <f t="shared" si="0"/>
        <v>3041290</v>
      </c>
      <c r="E12" s="11">
        <f t="shared" si="0"/>
        <v>2921610</v>
      </c>
      <c r="F12" s="11">
        <f t="shared" si="0"/>
        <v>3066678</v>
      </c>
      <c r="G12" s="11">
        <f t="shared" si="0"/>
        <v>3423158</v>
      </c>
      <c r="H12" s="11">
        <f t="shared" si="0"/>
        <v>3957003</v>
      </c>
      <c r="I12" s="11">
        <f t="shared" si="0"/>
        <v>4562809</v>
      </c>
      <c r="J12" s="21">
        <f>SUM(C12:I12)</f>
        <v>24001919</v>
      </c>
    </row>
    <row r="13" spans="1:10" x14ac:dyDescent="0.25">
      <c r="A13" s="19" t="s">
        <v>18</v>
      </c>
      <c r="B13" s="8" t="s">
        <v>19</v>
      </c>
      <c r="C13" s="9">
        <v>108723</v>
      </c>
      <c r="D13" s="9">
        <v>101546</v>
      </c>
      <c r="E13" s="9">
        <v>105328</v>
      </c>
      <c r="F13" s="9">
        <v>108066</v>
      </c>
      <c r="G13" s="9">
        <v>132775</v>
      </c>
      <c r="H13" s="9">
        <v>147129</v>
      </c>
      <c r="I13" s="9">
        <v>165367</v>
      </c>
      <c r="J13" s="20"/>
    </row>
    <row r="14" spans="1:10" x14ac:dyDescent="0.25">
      <c r="A14" s="19" t="s">
        <v>20</v>
      </c>
      <c r="B14" s="8" t="s">
        <v>21</v>
      </c>
      <c r="C14" s="9">
        <v>39135</v>
      </c>
      <c r="D14" s="9">
        <v>36557</v>
      </c>
      <c r="E14" s="9">
        <v>37916</v>
      </c>
      <c r="F14" s="9">
        <v>38905</v>
      </c>
      <c r="G14" s="9">
        <v>47797</v>
      </c>
      <c r="H14" s="9">
        <v>53175</v>
      </c>
      <c r="I14" s="9">
        <v>60011</v>
      </c>
      <c r="J14" s="20"/>
    </row>
    <row r="15" spans="1:10" x14ac:dyDescent="0.25">
      <c r="A15" s="19" t="s">
        <v>22</v>
      </c>
      <c r="B15" s="8" t="s">
        <v>24</v>
      </c>
      <c r="C15" s="9">
        <v>561619</v>
      </c>
      <c r="D15" s="9">
        <v>598620</v>
      </c>
      <c r="E15" s="9">
        <v>575072</v>
      </c>
      <c r="F15" s="9">
        <v>626635</v>
      </c>
      <c r="G15" s="9">
        <v>681140</v>
      </c>
      <c r="H15" s="9">
        <v>790145</v>
      </c>
      <c r="I15" s="9">
        <v>924694</v>
      </c>
      <c r="J15" s="20"/>
    </row>
    <row r="16" spans="1:10" x14ac:dyDescent="0.25">
      <c r="A16" s="19" t="s">
        <v>49</v>
      </c>
      <c r="B16" s="8" t="s">
        <v>50</v>
      </c>
      <c r="C16" s="9">
        <v>54000</v>
      </c>
      <c r="D16" s="9">
        <v>27000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20"/>
    </row>
    <row r="17" spans="1:10" x14ac:dyDescent="0.25">
      <c r="A17" s="19" t="s">
        <v>25</v>
      </c>
      <c r="B17" s="8" t="s">
        <v>23</v>
      </c>
      <c r="C17" s="9">
        <v>202187</v>
      </c>
      <c r="D17" s="9">
        <v>215499</v>
      </c>
      <c r="E17" s="9">
        <v>207027</v>
      </c>
      <c r="F17" s="9">
        <v>225585</v>
      </c>
      <c r="G17" s="9">
        <v>245200</v>
      </c>
      <c r="H17" s="9">
        <v>285662</v>
      </c>
      <c r="I17" s="9">
        <v>335561</v>
      </c>
      <c r="J17" s="20"/>
    </row>
    <row r="18" spans="1:10" x14ac:dyDescent="0.25">
      <c r="A18" s="19" t="s">
        <v>51</v>
      </c>
      <c r="B18" s="8" t="s">
        <v>52</v>
      </c>
      <c r="C18" s="9">
        <v>19440</v>
      </c>
      <c r="D18" s="9">
        <v>9720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20"/>
    </row>
    <row r="19" spans="1:10" x14ac:dyDescent="0.25">
      <c r="A19" s="19" t="s">
        <v>26</v>
      </c>
      <c r="B19" s="8" t="s">
        <v>27</v>
      </c>
      <c r="C19" s="9">
        <v>0</v>
      </c>
      <c r="D19" s="9">
        <v>0</v>
      </c>
      <c r="E19" s="9">
        <v>1716</v>
      </c>
      <c r="F19" s="9">
        <v>1814</v>
      </c>
      <c r="G19" s="9">
        <v>2073</v>
      </c>
      <c r="H19" s="10">
        <v>2363.6999999999998</v>
      </c>
      <c r="I19" s="9">
        <v>2740</v>
      </c>
      <c r="J19" s="20"/>
    </row>
    <row r="20" spans="1:10" x14ac:dyDescent="0.25">
      <c r="A20" s="19" t="s">
        <v>28</v>
      </c>
      <c r="B20" s="8" t="s">
        <v>29</v>
      </c>
      <c r="C20" s="9">
        <v>12067</v>
      </c>
      <c r="D20" s="9">
        <v>11899</v>
      </c>
      <c r="E20" s="9">
        <v>9489</v>
      </c>
      <c r="F20" s="9">
        <v>10372</v>
      </c>
      <c r="G20" s="9">
        <v>11297</v>
      </c>
      <c r="H20" s="10">
        <v>13055.3</v>
      </c>
      <c r="I20" s="9">
        <v>15004</v>
      </c>
      <c r="J20" s="20"/>
    </row>
    <row r="21" spans="1:10" x14ac:dyDescent="0.25">
      <c r="A21" s="17" t="s">
        <v>3</v>
      </c>
      <c r="B21" s="8"/>
      <c r="C21" s="11">
        <f t="shared" ref="C21:I21" si="1">SUM(C13:C20)</f>
        <v>997171</v>
      </c>
      <c r="D21" s="11">
        <f t="shared" si="1"/>
        <v>1000841</v>
      </c>
      <c r="E21" s="11">
        <f t="shared" si="1"/>
        <v>936548</v>
      </c>
      <c r="F21" s="11">
        <f t="shared" si="1"/>
        <v>1011377</v>
      </c>
      <c r="G21" s="11">
        <f t="shared" si="1"/>
        <v>1120282</v>
      </c>
      <c r="H21" s="12">
        <f t="shared" si="1"/>
        <v>1291530</v>
      </c>
      <c r="I21" s="11">
        <f t="shared" si="1"/>
        <v>1503377</v>
      </c>
      <c r="J21" s="21">
        <f>SUM(C21:I21)</f>
        <v>7861126</v>
      </c>
    </row>
    <row r="22" spans="1:10" x14ac:dyDescent="0.25">
      <c r="A22" s="22" t="s">
        <v>30</v>
      </c>
      <c r="B22" s="8" t="s">
        <v>31</v>
      </c>
      <c r="C22" s="13">
        <v>4348.6899999999996</v>
      </c>
      <c r="D22" s="10">
        <v>4105.24</v>
      </c>
      <c r="E22" s="10">
        <v>6319.33</v>
      </c>
      <c r="F22" s="10">
        <v>8644.86</v>
      </c>
      <c r="G22" s="9">
        <v>10621.72</v>
      </c>
      <c r="H22" s="10">
        <v>11832.26</v>
      </c>
      <c r="I22" s="13">
        <v>13335.8</v>
      </c>
      <c r="J22" s="20"/>
    </row>
    <row r="23" spans="1:10" x14ac:dyDescent="0.25">
      <c r="A23" s="22" t="s">
        <v>33</v>
      </c>
      <c r="B23" s="8" t="s">
        <v>32</v>
      </c>
      <c r="C23" s="13">
        <v>11934.45</v>
      </c>
      <c r="D23" s="10">
        <v>10959.3</v>
      </c>
      <c r="E23" s="10">
        <v>10979.1</v>
      </c>
      <c r="F23" s="10">
        <v>10261.35</v>
      </c>
      <c r="G23" s="10">
        <v>12973.95</v>
      </c>
      <c r="H23" s="10">
        <v>12553.2</v>
      </c>
      <c r="I23" s="13">
        <v>14037</v>
      </c>
      <c r="J23" s="20"/>
    </row>
    <row r="24" spans="1:10" x14ac:dyDescent="0.25">
      <c r="A24" s="22" t="s">
        <v>35</v>
      </c>
      <c r="B24" s="8" t="s">
        <v>34</v>
      </c>
      <c r="C24" s="13">
        <v>22545.24</v>
      </c>
      <c r="D24" s="10">
        <v>23961.37</v>
      </c>
      <c r="E24" s="10">
        <v>34682.480000000003</v>
      </c>
      <c r="F24" s="10">
        <v>50130.82</v>
      </c>
      <c r="G24" s="10">
        <v>54987.64</v>
      </c>
      <c r="H24" s="10">
        <v>64187.8</v>
      </c>
      <c r="I24" s="13">
        <v>73506.28</v>
      </c>
      <c r="J24" s="20"/>
    </row>
    <row r="25" spans="1:10" x14ac:dyDescent="0.25">
      <c r="A25" s="22" t="s">
        <v>36</v>
      </c>
      <c r="B25" s="8" t="s">
        <v>37</v>
      </c>
      <c r="C25" s="13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3">
        <v>1258</v>
      </c>
      <c r="J25" s="20"/>
    </row>
    <row r="26" spans="1:10" x14ac:dyDescent="0.25">
      <c r="A26" s="22" t="s">
        <v>39</v>
      </c>
      <c r="B26" s="8" t="s">
        <v>38</v>
      </c>
      <c r="C26" s="13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3">
        <v>4098.67</v>
      </c>
      <c r="J26" s="20"/>
    </row>
    <row r="27" spans="1:10" x14ac:dyDescent="0.25">
      <c r="A27" s="22" t="s">
        <v>39</v>
      </c>
      <c r="B27" s="8" t="s">
        <v>47</v>
      </c>
      <c r="C27" s="13">
        <v>0</v>
      </c>
      <c r="D27" s="10">
        <v>615</v>
      </c>
      <c r="E27" s="10">
        <v>69</v>
      </c>
      <c r="F27" s="10">
        <v>823</v>
      </c>
      <c r="G27" s="10">
        <v>1546</v>
      </c>
      <c r="H27" s="10">
        <v>2755</v>
      </c>
      <c r="I27" s="13">
        <v>0</v>
      </c>
      <c r="J27" s="20"/>
    </row>
    <row r="28" spans="1:10" x14ac:dyDescent="0.25">
      <c r="A28" s="22" t="s">
        <v>41</v>
      </c>
      <c r="B28" s="8" t="s">
        <v>40</v>
      </c>
      <c r="C28" s="13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3">
        <v>3557</v>
      </c>
      <c r="J28" s="20"/>
    </row>
    <row r="29" spans="1:10" x14ac:dyDescent="0.25">
      <c r="A29" s="22" t="s">
        <v>42</v>
      </c>
      <c r="B29" s="8" t="s">
        <v>43</v>
      </c>
      <c r="C29" s="10">
        <v>68156.55</v>
      </c>
      <c r="D29" s="10">
        <v>69032.7</v>
      </c>
      <c r="E29" s="10">
        <v>69656.399999999994</v>
      </c>
      <c r="F29" s="10">
        <v>74482.649999999994</v>
      </c>
      <c r="G29" s="10">
        <v>71473.05</v>
      </c>
      <c r="H29" s="9">
        <v>73131.3</v>
      </c>
      <c r="I29" s="10">
        <v>80218.899999999994</v>
      </c>
      <c r="J29" s="20"/>
    </row>
    <row r="30" spans="1:10" x14ac:dyDescent="0.25">
      <c r="A30" s="17" t="s">
        <v>44</v>
      </c>
      <c r="B30" s="8" t="s">
        <v>45</v>
      </c>
      <c r="C30" s="12">
        <f t="shared" ref="C30:I30" si="2">SUM(C22:C29)</f>
        <v>106984.93000000001</v>
      </c>
      <c r="D30" s="12">
        <f t="shared" si="2"/>
        <v>108673.60999999999</v>
      </c>
      <c r="E30" s="12">
        <f t="shared" si="2"/>
        <v>121706.31</v>
      </c>
      <c r="F30" s="12">
        <f t="shared" si="2"/>
        <v>144342.68</v>
      </c>
      <c r="G30" s="12">
        <f t="shared" si="2"/>
        <v>151602.35999999999</v>
      </c>
      <c r="H30" s="12">
        <f t="shared" si="2"/>
        <v>164459.56</v>
      </c>
      <c r="I30" s="12">
        <f t="shared" si="2"/>
        <v>190011.65</v>
      </c>
      <c r="J30" s="23">
        <f>SUM(C30:I30)</f>
        <v>987781.1</v>
      </c>
    </row>
    <row r="31" spans="1:10" ht="15.75" thickBot="1" x14ac:dyDescent="0.3">
      <c r="A31" s="24" t="s">
        <v>46</v>
      </c>
      <c r="B31" s="25"/>
      <c r="C31" s="26"/>
      <c r="D31" s="27"/>
      <c r="E31" s="27"/>
      <c r="F31" s="27"/>
      <c r="G31" s="27"/>
      <c r="H31" s="26">
        <v>1</v>
      </c>
      <c r="I31" s="26">
        <v>0.61</v>
      </c>
      <c r="J31" s="29"/>
    </row>
    <row r="32" spans="1:10" x14ac:dyDescent="0.25">
      <c r="B32" s="4"/>
      <c r="C32" s="2"/>
      <c r="D32" s="2"/>
      <c r="E32" s="2"/>
      <c r="F32" s="2"/>
      <c r="G32" s="2"/>
      <c r="H32" s="2"/>
      <c r="I32" s="2"/>
    </row>
    <row r="33" spans="2:9" x14ac:dyDescent="0.25">
      <c r="B33" s="4"/>
    </row>
    <row r="38" spans="2:9" x14ac:dyDescent="0.25">
      <c r="C38" s="2"/>
      <c r="D38" s="2"/>
      <c r="E38" s="2"/>
      <c r="F38" s="2"/>
      <c r="G38" s="2"/>
      <c r="H38" s="2"/>
      <c r="I38" s="2"/>
    </row>
    <row r="39" spans="2:9" x14ac:dyDescent="0.25">
      <c r="C39" s="2"/>
      <c r="D39" s="2"/>
      <c r="E39" s="2"/>
      <c r="F39" s="2"/>
      <c r="G39" s="2"/>
      <c r="H39" s="2"/>
      <c r="I39" s="2"/>
    </row>
    <row r="40" spans="2:9" x14ac:dyDescent="0.25">
      <c r="C40" s="2"/>
      <c r="D40" s="2"/>
      <c r="E40" s="2"/>
      <c r="F40" s="2"/>
      <c r="G40" s="2"/>
      <c r="H40" s="2"/>
      <c r="I40" s="2"/>
    </row>
    <row r="41" spans="2:9" x14ac:dyDescent="0.25">
      <c r="C41" s="2"/>
      <c r="D41" s="2"/>
      <c r="E41" s="2"/>
      <c r="F41" s="2"/>
      <c r="G41" s="2"/>
      <c r="H41" s="2"/>
      <c r="I41" s="2"/>
    </row>
    <row r="42" spans="2:9" x14ac:dyDescent="0.25">
      <c r="C42" s="1"/>
      <c r="F42" s="1"/>
      <c r="G42" s="1"/>
      <c r="H42" s="1"/>
      <c r="I42" s="3"/>
    </row>
    <row r="49" spans="3:8" x14ac:dyDescent="0.25">
      <c r="C49" s="2"/>
      <c r="D49" s="2"/>
      <c r="E49" s="2"/>
      <c r="F49" s="2"/>
      <c r="G49" s="2"/>
      <c r="H49" s="2"/>
    </row>
    <row r="50" spans="3:8" x14ac:dyDescent="0.25">
      <c r="C50" s="2"/>
      <c r="D50" s="2"/>
      <c r="E50" s="2"/>
      <c r="F50" s="2"/>
      <c r="G50" s="2"/>
      <c r="H50" s="2"/>
    </row>
    <row r="51" spans="3:8" x14ac:dyDescent="0.25">
      <c r="C51" s="2"/>
      <c r="D51" s="2"/>
      <c r="E51" s="2"/>
      <c r="F51" s="2"/>
      <c r="G51" s="2"/>
      <c r="H51" s="2"/>
    </row>
    <row r="52" spans="3:8" x14ac:dyDescent="0.25">
      <c r="C52" s="2"/>
      <c r="D52" s="2"/>
      <c r="E52" s="2"/>
      <c r="F52" s="2"/>
      <c r="G52" s="2"/>
      <c r="H52" s="2"/>
    </row>
    <row r="53" spans="3:8" x14ac:dyDescent="0.25">
      <c r="H53" s="1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workbookViewId="0">
      <selection activeCell="F23" sqref="F23"/>
    </sheetView>
  </sheetViews>
  <sheetFormatPr defaultRowHeight="15" x14ac:dyDescent="0.25"/>
  <cols>
    <col min="1" max="1" width="30.42578125" bestFit="1" customWidth="1"/>
    <col min="2" max="2" width="9" bestFit="1" customWidth="1"/>
    <col min="3" max="3" width="11.42578125" bestFit="1" customWidth="1"/>
    <col min="4" max="7" width="10" bestFit="1" customWidth="1"/>
    <col min="8" max="8" width="11.42578125" bestFit="1" customWidth="1"/>
    <col min="9" max="9" width="10" bestFit="1" customWidth="1"/>
    <col min="10" max="10" width="9.85546875" bestFit="1" customWidth="1"/>
  </cols>
  <sheetData>
    <row r="1" spans="1:10" ht="18.75" x14ac:dyDescent="0.3">
      <c r="A1" s="14" t="s">
        <v>67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5">
      <c r="A2" s="17"/>
      <c r="B2" s="7" t="s">
        <v>6</v>
      </c>
      <c r="C2" s="7">
        <v>2014</v>
      </c>
      <c r="D2" s="7">
        <v>2015</v>
      </c>
      <c r="E2" s="7">
        <v>2016</v>
      </c>
      <c r="F2" s="7">
        <v>2017</v>
      </c>
      <c r="G2" s="7">
        <v>2018</v>
      </c>
      <c r="H2" s="7">
        <v>2019</v>
      </c>
      <c r="I2" s="7">
        <v>2020</v>
      </c>
      <c r="J2" s="18" t="s">
        <v>70</v>
      </c>
    </row>
    <row r="3" spans="1:10" x14ac:dyDescent="0.25">
      <c r="A3" s="19" t="s">
        <v>1</v>
      </c>
      <c r="B3" s="6"/>
      <c r="C3" s="6">
        <v>4</v>
      </c>
      <c r="D3" s="6">
        <v>5</v>
      </c>
      <c r="E3" s="6">
        <v>7</v>
      </c>
      <c r="F3" s="6">
        <v>7</v>
      </c>
      <c r="G3" s="6">
        <v>7</v>
      </c>
      <c r="H3" s="6">
        <v>7</v>
      </c>
      <c r="I3" s="6"/>
      <c r="J3" s="20"/>
    </row>
    <row r="4" spans="1:10" x14ac:dyDescent="0.25">
      <c r="A4" s="19" t="s">
        <v>5</v>
      </c>
      <c r="B4" s="6"/>
      <c r="C4" s="6">
        <v>1</v>
      </c>
      <c r="D4" s="6">
        <v>1</v>
      </c>
      <c r="E4" s="6">
        <v>2</v>
      </c>
      <c r="F4" s="6">
        <v>1</v>
      </c>
      <c r="G4" s="6">
        <v>2</v>
      </c>
      <c r="H4" s="6">
        <v>1</v>
      </c>
      <c r="I4" s="6"/>
      <c r="J4" s="20"/>
    </row>
    <row r="5" spans="1:10" x14ac:dyDescent="0.25">
      <c r="A5" s="19" t="s">
        <v>54</v>
      </c>
      <c r="B5" s="8" t="s">
        <v>68</v>
      </c>
      <c r="C5" s="10">
        <v>1450053</v>
      </c>
      <c r="D5" s="9">
        <v>1519783</v>
      </c>
      <c r="E5" s="9">
        <v>2073821</v>
      </c>
      <c r="F5" s="9">
        <v>3121466</v>
      </c>
      <c r="G5" s="9">
        <v>2852790</v>
      </c>
      <c r="H5" s="9">
        <v>2980000</v>
      </c>
      <c r="I5" s="9">
        <v>2980000</v>
      </c>
      <c r="J5" s="20"/>
    </row>
    <row r="6" spans="1:10" x14ac:dyDescent="0.25">
      <c r="A6" s="19" t="s">
        <v>11</v>
      </c>
      <c r="B6" s="8" t="s">
        <v>10</v>
      </c>
      <c r="C6" s="10">
        <v>25500</v>
      </c>
      <c r="D6" s="9">
        <v>0</v>
      </c>
      <c r="E6" s="9">
        <v>32000</v>
      </c>
      <c r="F6" s="9">
        <v>0</v>
      </c>
      <c r="G6" s="9">
        <v>0</v>
      </c>
      <c r="H6" s="9">
        <v>0</v>
      </c>
      <c r="I6" s="9">
        <v>57511</v>
      </c>
      <c r="J6" s="20"/>
    </row>
    <row r="7" spans="1:10" x14ac:dyDescent="0.25">
      <c r="A7" s="19" t="s">
        <v>2</v>
      </c>
      <c r="B7" s="8" t="s">
        <v>69</v>
      </c>
      <c r="C7" s="10">
        <v>83600</v>
      </c>
      <c r="D7" s="9">
        <v>70200</v>
      </c>
      <c r="E7" s="9">
        <v>148400</v>
      </c>
      <c r="F7" s="9">
        <v>64050</v>
      </c>
      <c r="G7" s="9">
        <v>120075</v>
      </c>
      <c r="H7" s="9">
        <v>265000</v>
      </c>
      <c r="I7" s="9">
        <v>194210</v>
      </c>
      <c r="J7" s="20"/>
    </row>
    <row r="8" spans="1:10" x14ac:dyDescent="0.25">
      <c r="A8" s="19" t="s">
        <v>15</v>
      </c>
      <c r="B8" s="8" t="s">
        <v>16</v>
      </c>
      <c r="C8" s="10">
        <v>4081</v>
      </c>
      <c r="D8" s="9">
        <v>9929</v>
      </c>
      <c r="E8" s="9">
        <v>10166</v>
      </c>
      <c r="F8" s="9">
        <v>8981</v>
      </c>
      <c r="G8" s="9">
        <v>9227</v>
      </c>
      <c r="H8" s="9">
        <v>37969</v>
      </c>
      <c r="I8" s="9">
        <v>7241</v>
      </c>
      <c r="J8" s="20"/>
    </row>
    <row r="9" spans="1:10" x14ac:dyDescent="0.25">
      <c r="A9" s="17" t="s">
        <v>4</v>
      </c>
      <c r="B9" s="8" t="s">
        <v>17</v>
      </c>
      <c r="C9" s="11">
        <f t="shared" ref="C9:I9" si="0">SUM(C5:C8)</f>
        <v>1563234</v>
      </c>
      <c r="D9" s="11">
        <f t="shared" si="0"/>
        <v>1599912</v>
      </c>
      <c r="E9" s="11">
        <f t="shared" si="0"/>
        <v>2264387</v>
      </c>
      <c r="F9" s="11">
        <f t="shared" si="0"/>
        <v>3194497</v>
      </c>
      <c r="G9" s="11">
        <f t="shared" si="0"/>
        <v>2982092</v>
      </c>
      <c r="H9" s="11">
        <f t="shared" si="0"/>
        <v>3282969</v>
      </c>
      <c r="I9" s="11">
        <f t="shared" si="0"/>
        <v>3238962</v>
      </c>
      <c r="J9" s="21">
        <f>SUM(C9:I9)</f>
        <v>18126053</v>
      </c>
    </row>
    <row r="10" spans="1:10" x14ac:dyDescent="0.25">
      <c r="A10" s="19" t="s">
        <v>55</v>
      </c>
      <c r="B10" s="8" t="s">
        <v>24</v>
      </c>
      <c r="C10" s="9">
        <v>385169</v>
      </c>
      <c r="D10" s="9">
        <v>388650</v>
      </c>
      <c r="E10" s="9">
        <v>545109</v>
      </c>
      <c r="F10" s="9">
        <v>780369</v>
      </c>
      <c r="G10" s="9">
        <v>713702</v>
      </c>
      <c r="H10" s="9">
        <v>750917</v>
      </c>
      <c r="I10" s="9">
        <v>753309</v>
      </c>
      <c r="J10" s="20"/>
    </row>
    <row r="11" spans="1:10" x14ac:dyDescent="0.25">
      <c r="A11" s="19" t="s">
        <v>56</v>
      </c>
      <c r="B11" s="8" t="s">
        <v>23</v>
      </c>
      <c r="C11" s="9">
        <v>138661</v>
      </c>
      <c r="D11" s="9">
        <v>139916</v>
      </c>
      <c r="E11" s="9">
        <v>196241</v>
      </c>
      <c r="F11" s="9">
        <v>280924</v>
      </c>
      <c r="G11" s="9">
        <v>256740</v>
      </c>
      <c r="H11" s="9">
        <v>271449</v>
      </c>
      <c r="I11" s="9">
        <v>273381</v>
      </c>
      <c r="J11" s="20"/>
    </row>
    <row r="12" spans="1:10" x14ac:dyDescent="0.25">
      <c r="A12" s="19" t="s">
        <v>57</v>
      </c>
      <c r="B12" s="8" t="s">
        <v>29</v>
      </c>
      <c r="C12" s="9">
        <v>6208</v>
      </c>
      <c r="D12" s="9">
        <v>6421</v>
      </c>
      <c r="E12" s="9">
        <v>7851</v>
      </c>
      <c r="F12" s="9">
        <v>12484</v>
      </c>
      <c r="G12" s="9">
        <v>12548</v>
      </c>
      <c r="H12" s="10">
        <v>12646</v>
      </c>
      <c r="I12" s="9">
        <v>12692</v>
      </c>
      <c r="J12" s="20"/>
    </row>
    <row r="13" spans="1:10" x14ac:dyDescent="0.25">
      <c r="A13" s="17" t="s">
        <v>3</v>
      </c>
      <c r="B13" s="8"/>
      <c r="C13" s="11">
        <f t="shared" ref="C13:I13" si="1">SUM(C10:C12)</f>
        <v>530038</v>
      </c>
      <c r="D13" s="11">
        <f t="shared" si="1"/>
        <v>534987</v>
      </c>
      <c r="E13" s="11">
        <f t="shared" si="1"/>
        <v>749201</v>
      </c>
      <c r="F13" s="11">
        <f t="shared" si="1"/>
        <v>1073777</v>
      </c>
      <c r="G13" s="11">
        <f t="shared" si="1"/>
        <v>982990</v>
      </c>
      <c r="H13" s="12">
        <f t="shared" si="1"/>
        <v>1035012</v>
      </c>
      <c r="I13" s="11">
        <f t="shared" si="1"/>
        <v>1039382</v>
      </c>
      <c r="J13" s="21">
        <f>SUM(C13:I13)</f>
        <v>5945387</v>
      </c>
    </row>
    <row r="14" spans="1:10" x14ac:dyDescent="0.25">
      <c r="A14" s="22" t="s">
        <v>59</v>
      </c>
      <c r="B14" s="8" t="s">
        <v>58</v>
      </c>
      <c r="C14" s="13">
        <v>14796.34</v>
      </c>
      <c r="D14" s="10">
        <v>15297.12</v>
      </c>
      <c r="E14" s="10">
        <v>31739.81</v>
      </c>
      <c r="F14" s="10">
        <v>62608.94</v>
      </c>
      <c r="G14" s="10">
        <v>57240.34</v>
      </c>
      <c r="H14" s="10">
        <v>60359.38</v>
      </c>
      <c r="I14" s="13">
        <v>60895.040000000001</v>
      </c>
      <c r="J14" s="20"/>
    </row>
    <row r="15" spans="1:10" x14ac:dyDescent="0.25">
      <c r="A15" s="22" t="s">
        <v>60</v>
      </c>
      <c r="B15" s="8" t="s">
        <v>37</v>
      </c>
      <c r="C15" s="13">
        <v>0</v>
      </c>
      <c r="D15" s="10">
        <v>0</v>
      </c>
      <c r="E15" s="10">
        <v>3060.05</v>
      </c>
      <c r="F15" s="10">
        <v>0</v>
      </c>
      <c r="G15" s="10">
        <v>100</v>
      </c>
      <c r="H15" s="10">
        <v>400</v>
      </c>
      <c r="I15" s="13"/>
      <c r="J15" s="20"/>
    </row>
    <row r="16" spans="1:10" x14ac:dyDescent="0.25">
      <c r="A16" s="22" t="s">
        <v>65</v>
      </c>
      <c r="B16" s="8" t="s">
        <v>66</v>
      </c>
      <c r="C16" s="13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3"/>
      <c r="J16" s="20"/>
    </row>
    <row r="17" spans="1:10" x14ac:dyDescent="0.25">
      <c r="A17" s="22" t="s">
        <v>62</v>
      </c>
      <c r="B17" s="8" t="s">
        <v>43</v>
      </c>
      <c r="C17" s="13">
        <v>36480</v>
      </c>
      <c r="D17" s="10">
        <v>38320</v>
      </c>
      <c r="E17" s="10">
        <v>53856</v>
      </c>
      <c r="F17" s="10">
        <v>81024</v>
      </c>
      <c r="G17" s="10">
        <v>75168</v>
      </c>
      <c r="H17" s="10">
        <v>90538</v>
      </c>
      <c r="I17" s="13">
        <v>89436</v>
      </c>
      <c r="J17" s="20"/>
    </row>
    <row r="18" spans="1:10" x14ac:dyDescent="0.25">
      <c r="A18" s="22" t="s">
        <v>61</v>
      </c>
      <c r="B18" s="8" t="s">
        <v>38</v>
      </c>
      <c r="C18" s="13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3">
        <v>2288</v>
      </c>
      <c r="J18" s="20"/>
    </row>
    <row r="19" spans="1:10" x14ac:dyDescent="0.25">
      <c r="A19" s="22" t="s">
        <v>64</v>
      </c>
      <c r="B19" s="8" t="s">
        <v>40</v>
      </c>
      <c r="C19" s="13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3">
        <v>4100</v>
      </c>
      <c r="J19" s="20"/>
    </row>
    <row r="20" spans="1:10" x14ac:dyDescent="0.25">
      <c r="A20" s="17" t="s">
        <v>44</v>
      </c>
      <c r="B20" s="8" t="s">
        <v>45</v>
      </c>
      <c r="C20" s="12">
        <f t="shared" ref="C20:I20" si="2">SUM(C14:C19)</f>
        <v>51276.34</v>
      </c>
      <c r="D20" s="12">
        <f t="shared" si="2"/>
        <v>53617.120000000003</v>
      </c>
      <c r="E20" s="12">
        <f t="shared" si="2"/>
        <v>88655.86</v>
      </c>
      <c r="F20" s="12">
        <f t="shared" si="2"/>
        <v>143632.94</v>
      </c>
      <c r="G20" s="12">
        <f t="shared" si="2"/>
        <v>132508.34</v>
      </c>
      <c r="H20" s="12">
        <f t="shared" si="2"/>
        <v>151297.38</v>
      </c>
      <c r="I20" s="12">
        <f t="shared" si="2"/>
        <v>156719.04000000001</v>
      </c>
      <c r="J20" s="23">
        <f>SUM(C20:I20)</f>
        <v>777707.02</v>
      </c>
    </row>
    <row r="21" spans="1:10" ht="15.75" thickBot="1" x14ac:dyDescent="0.3">
      <c r="A21" s="24" t="s">
        <v>46</v>
      </c>
      <c r="B21" s="25"/>
      <c r="C21" s="26"/>
      <c r="D21" s="27"/>
      <c r="E21" s="27"/>
      <c r="F21" s="27"/>
      <c r="G21" s="27"/>
      <c r="H21" s="28">
        <v>0.75649999999999995</v>
      </c>
      <c r="I21" s="26">
        <v>0.78</v>
      </c>
      <c r="J21" s="2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1"/>
  <sheetViews>
    <sheetView tabSelected="1" workbookViewId="0">
      <selection activeCell="L7" sqref="L7"/>
    </sheetView>
  </sheetViews>
  <sheetFormatPr defaultRowHeight="15" x14ac:dyDescent="0.25"/>
  <cols>
    <col min="1" max="1" width="30.42578125" bestFit="1" customWidth="1"/>
    <col min="3" max="3" width="11.42578125" bestFit="1" customWidth="1"/>
    <col min="4" max="7" width="10" bestFit="1" customWidth="1"/>
    <col min="8" max="8" width="11.42578125" bestFit="1" customWidth="1"/>
    <col min="9" max="9" width="10" bestFit="1" customWidth="1"/>
    <col min="10" max="10" width="11.42578125" bestFit="1" customWidth="1"/>
  </cols>
  <sheetData>
    <row r="1" spans="1:10" ht="18.75" x14ac:dyDescent="0.3">
      <c r="A1" s="14" t="s">
        <v>53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5">
      <c r="A2" s="17"/>
      <c r="B2" s="7" t="s">
        <v>6</v>
      </c>
      <c r="C2" s="7">
        <v>2014</v>
      </c>
      <c r="D2" s="7">
        <v>2015</v>
      </c>
      <c r="E2" s="7">
        <v>2016</v>
      </c>
      <c r="F2" s="7">
        <v>2017</v>
      </c>
      <c r="G2" s="7">
        <v>2018</v>
      </c>
      <c r="H2" s="7">
        <v>2019</v>
      </c>
      <c r="I2" s="7">
        <v>2020</v>
      </c>
      <c r="J2" s="18" t="s">
        <v>70</v>
      </c>
    </row>
    <row r="3" spans="1:10" x14ac:dyDescent="0.25">
      <c r="A3" s="19" t="s">
        <v>1</v>
      </c>
      <c r="B3" s="6"/>
      <c r="C3" s="6">
        <v>7</v>
      </c>
      <c r="D3" s="6">
        <v>7</v>
      </c>
      <c r="E3" s="6">
        <v>8</v>
      </c>
      <c r="F3" s="6">
        <v>8</v>
      </c>
      <c r="G3" s="6">
        <v>8</v>
      </c>
      <c r="H3" s="6">
        <v>8</v>
      </c>
      <c r="I3" s="6"/>
      <c r="J3" s="20"/>
    </row>
    <row r="4" spans="1:10" x14ac:dyDescent="0.25">
      <c r="A4" s="19" t="s">
        <v>5</v>
      </c>
      <c r="B4" s="6"/>
      <c r="C4" s="6">
        <v>33</v>
      </c>
      <c r="D4" s="6">
        <v>30</v>
      </c>
      <c r="E4" s="6">
        <v>26</v>
      </c>
      <c r="F4" s="6">
        <v>31</v>
      </c>
      <c r="G4" s="6">
        <v>22</v>
      </c>
      <c r="H4" s="6">
        <v>49</v>
      </c>
      <c r="I4" s="6"/>
      <c r="J4" s="20"/>
    </row>
    <row r="5" spans="1:10" x14ac:dyDescent="0.25">
      <c r="A5" s="19" t="s">
        <v>54</v>
      </c>
      <c r="B5" s="8" t="s">
        <v>10</v>
      </c>
      <c r="C5" s="10">
        <v>2080511</v>
      </c>
      <c r="D5" s="9">
        <v>2098391</v>
      </c>
      <c r="E5" s="9">
        <v>2549456</v>
      </c>
      <c r="F5" s="9">
        <v>2912974</v>
      </c>
      <c r="G5" s="9">
        <v>3024678</v>
      </c>
      <c r="H5" s="9">
        <v>3059000</v>
      </c>
      <c r="I5" s="9">
        <v>3756000</v>
      </c>
      <c r="J5" s="20"/>
    </row>
    <row r="6" spans="1:10" x14ac:dyDescent="0.25">
      <c r="A6" s="19" t="s">
        <v>11</v>
      </c>
      <c r="B6" s="8" t="s">
        <v>10</v>
      </c>
      <c r="C6" s="10">
        <v>0</v>
      </c>
      <c r="D6" s="9">
        <v>114000</v>
      </c>
      <c r="E6" s="9">
        <v>20000</v>
      </c>
      <c r="F6" s="9">
        <v>0</v>
      </c>
      <c r="G6" s="9">
        <v>0</v>
      </c>
      <c r="H6" s="9">
        <v>237441</v>
      </c>
      <c r="I6" s="9">
        <v>0</v>
      </c>
      <c r="J6" s="20"/>
    </row>
    <row r="7" spans="1:10" x14ac:dyDescent="0.25">
      <c r="A7" s="19" t="s">
        <v>2</v>
      </c>
      <c r="B7" s="8" t="s">
        <v>12</v>
      </c>
      <c r="C7" s="10">
        <v>512267</v>
      </c>
      <c r="D7" s="9">
        <v>551446</v>
      </c>
      <c r="E7" s="9">
        <v>460930</v>
      </c>
      <c r="F7" s="9">
        <v>431736</v>
      </c>
      <c r="G7" s="9">
        <v>480141</v>
      </c>
      <c r="H7" s="9">
        <v>570000</v>
      </c>
      <c r="I7" s="9">
        <v>283809</v>
      </c>
      <c r="J7" s="20"/>
    </row>
    <row r="8" spans="1:10" x14ac:dyDescent="0.25">
      <c r="A8" s="19" t="s">
        <v>15</v>
      </c>
      <c r="B8" s="8" t="s">
        <v>16</v>
      </c>
      <c r="C8" s="10">
        <v>0</v>
      </c>
      <c r="D8" s="9">
        <v>6020</v>
      </c>
      <c r="E8" s="9">
        <v>0</v>
      </c>
      <c r="F8" s="9">
        <v>0</v>
      </c>
      <c r="G8" s="9">
        <v>0</v>
      </c>
      <c r="H8" s="9">
        <v>7530</v>
      </c>
      <c r="I8" s="9">
        <v>0</v>
      </c>
      <c r="J8" s="20"/>
    </row>
    <row r="9" spans="1:10" x14ac:dyDescent="0.25">
      <c r="A9" s="17" t="s">
        <v>4</v>
      </c>
      <c r="B9" s="8" t="s">
        <v>17</v>
      </c>
      <c r="C9" s="11">
        <f t="shared" ref="C9:I9" si="0">SUM(C5:C8)</f>
        <v>2592778</v>
      </c>
      <c r="D9" s="11">
        <f t="shared" si="0"/>
        <v>2769857</v>
      </c>
      <c r="E9" s="11">
        <f t="shared" si="0"/>
        <v>3030386</v>
      </c>
      <c r="F9" s="11">
        <f t="shared" si="0"/>
        <v>3344710</v>
      </c>
      <c r="G9" s="11">
        <f t="shared" si="0"/>
        <v>3504819</v>
      </c>
      <c r="H9" s="11">
        <f t="shared" si="0"/>
        <v>3873971</v>
      </c>
      <c r="I9" s="11">
        <f t="shared" si="0"/>
        <v>4039809</v>
      </c>
      <c r="J9" s="21">
        <f>SUM(C9:I9)</f>
        <v>23156330</v>
      </c>
    </row>
    <row r="10" spans="1:10" x14ac:dyDescent="0.25">
      <c r="A10" s="19" t="s">
        <v>55</v>
      </c>
      <c r="B10" s="8" t="s">
        <v>24</v>
      </c>
      <c r="C10" s="9">
        <v>529800</v>
      </c>
      <c r="D10" s="9">
        <v>560716</v>
      </c>
      <c r="E10" s="9">
        <v>644468</v>
      </c>
      <c r="F10" s="9">
        <v>738500</v>
      </c>
      <c r="G10" s="9">
        <v>756074</v>
      </c>
      <c r="H10" s="9">
        <v>820792</v>
      </c>
      <c r="I10" s="9">
        <v>931493</v>
      </c>
      <c r="J10" s="20"/>
    </row>
    <row r="11" spans="1:10" x14ac:dyDescent="0.25">
      <c r="A11" s="19" t="s">
        <v>56</v>
      </c>
      <c r="B11" s="8" t="s">
        <v>23</v>
      </c>
      <c r="C11" s="9">
        <v>190725</v>
      </c>
      <c r="D11" s="9">
        <v>201858</v>
      </c>
      <c r="E11" s="9">
        <v>232011</v>
      </c>
      <c r="F11" s="9">
        <v>265455</v>
      </c>
      <c r="G11" s="9">
        <v>272182</v>
      </c>
      <c r="H11" s="9">
        <v>296678</v>
      </c>
      <c r="I11" s="9">
        <v>338039</v>
      </c>
      <c r="J11" s="20"/>
    </row>
    <row r="12" spans="1:10" x14ac:dyDescent="0.25">
      <c r="A12" s="19" t="s">
        <v>57</v>
      </c>
      <c r="B12" s="8" t="s">
        <v>29</v>
      </c>
      <c r="C12" s="9">
        <v>5797</v>
      </c>
      <c r="D12" s="9">
        <v>6225</v>
      </c>
      <c r="E12" s="9">
        <v>6640</v>
      </c>
      <c r="F12" s="9">
        <v>8236</v>
      </c>
      <c r="G12" s="9">
        <v>8468</v>
      </c>
      <c r="H12" s="10">
        <v>9197</v>
      </c>
      <c r="I12" s="9">
        <v>10106</v>
      </c>
      <c r="J12" s="20"/>
    </row>
    <row r="13" spans="1:10" x14ac:dyDescent="0.25">
      <c r="A13" s="17" t="s">
        <v>3</v>
      </c>
      <c r="B13" s="8"/>
      <c r="C13" s="11">
        <f t="shared" ref="C13:I13" si="1">SUM(C10:C12)</f>
        <v>726322</v>
      </c>
      <c r="D13" s="11">
        <f t="shared" si="1"/>
        <v>768799</v>
      </c>
      <c r="E13" s="11">
        <f t="shared" si="1"/>
        <v>883119</v>
      </c>
      <c r="F13" s="11">
        <f t="shared" si="1"/>
        <v>1012191</v>
      </c>
      <c r="G13" s="11">
        <f t="shared" si="1"/>
        <v>1036724</v>
      </c>
      <c r="H13" s="12">
        <f t="shared" si="1"/>
        <v>1126667</v>
      </c>
      <c r="I13" s="11">
        <f t="shared" si="1"/>
        <v>1279638</v>
      </c>
      <c r="J13" s="21">
        <f>SUM(C13:I13)</f>
        <v>6833460</v>
      </c>
    </row>
    <row r="14" spans="1:10" x14ac:dyDescent="0.25">
      <c r="A14" s="22" t="s">
        <v>59</v>
      </c>
      <c r="B14" s="8" t="s">
        <v>58</v>
      </c>
      <c r="C14" s="13">
        <v>20805.11</v>
      </c>
      <c r="D14" s="10">
        <v>22184.11</v>
      </c>
      <c r="E14" s="10">
        <v>38541.839999999997</v>
      </c>
      <c r="F14" s="10">
        <v>58259.48</v>
      </c>
      <c r="G14" s="10">
        <v>60493.56</v>
      </c>
      <c r="H14" s="10">
        <v>66079.42</v>
      </c>
      <c r="I14" s="13">
        <v>75120</v>
      </c>
      <c r="J14" s="20"/>
    </row>
    <row r="15" spans="1:10" x14ac:dyDescent="0.25">
      <c r="A15" s="22" t="s">
        <v>60</v>
      </c>
      <c r="B15" s="8" t="s">
        <v>37</v>
      </c>
      <c r="C15" s="13">
        <v>0</v>
      </c>
      <c r="D15" s="10"/>
      <c r="E15" s="10">
        <v>900</v>
      </c>
      <c r="F15" s="10">
        <v>1500</v>
      </c>
      <c r="G15" s="10">
        <v>0</v>
      </c>
      <c r="H15" s="10">
        <v>0</v>
      </c>
      <c r="I15" s="13">
        <v>900</v>
      </c>
      <c r="J15" s="20"/>
    </row>
    <row r="16" spans="1:10" x14ac:dyDescent="0.25">
      <c r="A16" s="22" t="s">
        <v>65</v>
      </c>
      <c r="B16" s="8" t="s">
        <v>66</v>
      </c>
      <c r="C16" s="13">
        <v>74695.5</v>
      </c>
      <c r="D16" s="10">
        <v>80085.5</v>
      </c>
      <c r="E16" s="10">
        <v>0</v>
      </c>
      <c r="F16" s="10">
        <v>97350</v>
      </c>
      <c r="G16" s="10"/>
      <c r="H16" s="10"/>
      <c r="I16" s="13"/>
      <c r="J16" s="20"/>
    </row>
    <row r="17" spans="1:10" x14ac:dyDescent="0.25">
      <c r="A17" s="22" t="s">
        <v>62</v>
      </c>
      <c r="B17" s="8" t="s">
        <v>63</v>
      </c>
      <c r="C17" s="13">
        <v>0</v>
      </c>
      <c r="D17" s="10">
        <v>0</v>
      </c>
      <c r="E17" s="10">
        <v>95260</v>
      </c>
      <c r="F17" s="10">
        <v>0</v>
      </c>
      <c r="G17" s="10">
        <v>98505</v>
      </c>
      <c r="H17" s="10">
        <v>98725</v>
      </c>
      <c r="I17" s="13">
        <v>101860</v>
      </c>
      <c r="J17" s="20"/>
    </row>
    <row r="18" spans="1:10" x14ac:dyDescent="0.25">
      <c r="A18" s="22" t="s">
        <v>61</v>
      </c>
      <c r="B18" s="8" t="s">
        <v>38</v>
      </c>
      <c r="C18" s="13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3">
        <v>867.77</v>
      </c>
      <c r="J18" s="20"/>
    </row>
    <row r="19" spans="1:10" x14ac:dyDescent="0.25">
      <c r="A19" s="22" t="s">
        <v>64</v>
      </c>
      <c r="B19" s="8" t="s">
        <v>40</v>
      </c>
      <c r="C19" s="13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3">
        <v>15288.83</v>
      </c>
      <c r="J19" s="20"/>
    </row>
    <row r="20" spans="1:10" x14ac:dyDescent="0.25">
      <c r="A20" s="17" t="s">
        <v>44</v>
      </c>
      <c r="B20" s="8" t="s">
        <v>45</v>
      </c>
      <c r="C20" s="12">
        <f t="shared" ref="C20:I20" si="2">SUM(C14:C19)</f>
        <v>95500.61</v>
      </c>
      <c r="D20" s="12">
        <f t="shared" si="2"/>
        <v>102269.61</v>
      </c>
      <c r="E20" s="12">
        <f t="shared" si="2"/>
        <v>134701.84</v>
      </c>
      <c r="F20" s="12">
        <f t="shared" si="2"/>
        <v>157109.48000000001</v>
      </c>
      <c r="G20" s="12">
        <f t="shared" si="2"/>
        <v>158998.56</v>
      </c>
      <c r="H20" s="12">
        <f t="shared" si="2"/>
        <v>164804.41999999998</v>
      </c>
      <c r="I20" s="12">
        <f t="shared" si="2"/>
        <v>194036.59999999998</v>
      </c>
      <c r="J20" s="23">
        <f>SUM(C20:I20)</f>
        <v>1007421.12</v>
      </c>
    </row>
    <row r="21" spans="1:10" ht="15.75" thickBot="1" x14ac:dyDescent="0.3">
      <c r="A21" s="24" t="s">
        <v>46</v>
      </c>
      <c r="B21" s="25"/>
      <c r="C21" s="26"/>
      <c r="D21" s="27"/>
      <c r="E21" s="27"/>
      <c r="F21" s="27"/>
      <c r="G21" s="27"/>
      <c r="H21" s="26">
        <v>1</v>
      </c>
      <c r="I21" s="26">
        <v>0.71</v>
      </c>
      <c r="J21" s="2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CHVZ</vt:lpstr>
      <vt:lpstr>MVK</vt:lpstr>
      <vt:lpstr>KCHP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Ptáčková</dc:creator>
  <cp:lastModifiedBy>Vlasáková Ivana</cp:lastModifiedBy>
  <dcterms:created xsi:type="dcterms:W3CDTF">2021-04-07T15:16:38Z</dcterms:created>
  <dcterms:modified xsi:type="dcterms:W3CDTF">2021-06-23T11:36:52Z</dcterms:modified>
</cp:coreProperties>
</file>