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 defaultThemeVersion="124226"/>
  <xr:revisionPtr revIDLastSave="0" documentId="13_ncr:1_{68AD87B7-756E-4936-B4CE-B60AD3D15677}" xr6:coauthVersionLast="47" xr6:coauthVersionMax="47" xr10:uidLastSave="{00000000-0000-0000-0000-000000000000}"/>
  <bookViews>
    <workbookView xWindow="14085" yWindow="345" windowWidth="11925" windowHeight="14895" xr2:uid="{00000000-000D-0000-FFFF-FFFF00000000}"/>
  </bookViews>
  <sheets>
    <sheet name="List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8" i="7" l="1"/>
  <c r="G37" i="7"/>
  <c r="G39" i="7"/>
  <c r="G40" i="7"/>
  <c r="E32" i="7"/>
  <c r="G32" i="7" s="1"/>
  <c r="E31" i="7"/>
  <c r="G31" i="7" s="1"/>
  <c r="E30" i="7"/>
  <c r="G36" i="7" l="1"/>
  <c r="G35" i="7"/>
  <c r="G30" i="7"/>
  <c r="G41" i="7" s="1"/>
  <c r="G42" i="7" l="1"/>
  <c r="G43" i="7" s="1"/>
</calcChain>
</file>

<file path=xl/sharedStrings.xml><?xml version="1.0" encoding="utf-8"?>
<sst xmlns="http://schemas.openxmlformats.org/spreadsheetml/2006/main" count="41" uniqueCount="34">
  <si>
    <t>č. pol.</t>
  </si>
  <si>
    <t>popis</t>
  </si>
  <si>
    <t>m. j.</t>
  </si>
  <si>
    <t>množství</t>
  </si>
  <si>
    <t>m2</t>
  </si>
  <si>
    <t>Celkem bez DPH</t>
  </si>
  <si>
    <t>Celkem vč. DPH</t>
  </si>
  <si>
    <t>j. cena</t>
  </si>
  <si>
    <t>celková cena</t>
  </si>
  <si>
    <t>bm</t>
  </si>
  <si>
    <t>Vypracoval:</t>
  </si>
  <si>
    <t>Datum:</t>
  </si>
  <si>
    <t>DPH 21 %</t>
  </si>
  <si>
    <t>soubor</t>
  </si>
  <si>
    <t>D+M (dodávka + montáž)</t>
  </si>
  <si>
    <t>Komentář:</t>
  </si>
  <si>
    <t>Obsah:</t>
  </si>
  <si>
    <t>Současný stav:</t>
  </si>
  <si>
    <r>
      <rPr>
        <b/>
        <sz val="9"/>
        <rFont val="Times New Roman"/>
        <family val="1"/>
        <charset val="238"/>
      </rPr>
      <t>Lišty</t>
    </r>
    <r>
      <rPr>
        <sz val="9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D+M nové obvodové lišty a prahy</t>
    </r>
  </si>
  <si>
    <r>
      <rPr>
        <b/>
        <sz val="9"/>
        <color theme="1"/>
        <rFont val="Times New Roman"/>
        <family val="1"/>
        <charset val="238"/>
      </rPr>
      <t>Příprava</t>
    </r>
    <r>
      <rPr>
        <sz val="9"/>
        <color theme="1"/>
        <rFont val="Times New Roman"/>
        <family val="1"/>
        <charset val="238"/>
      </rPr>
      <t xml:space="preserve"> </t>
    </r>
    <r>
      <rPr>
        <i/>
        <sz val="9"/>
        <color theme="1"/>
        <rFont val="Times New Roman"/>
        <family val="1"/>
        <charset val="238"/>
      </rPr>
      <t>demontáž stávající podlahy, odvoz a uložení na skládce, úklid plochy</t>
    </r>
  </si>
  <si>
    <t>VRN (vedlejší režijní náklady)</t>
  </si>
  <si>
    <t>Cena zahrnuje spojovací materiály i přesun hmot.</t>
  </si>
  <si>
    <r>
      <rPr>
        <b/>
        <i/>
        <sz val="8"/>
        <color rgb="FF00B0F0"/>
        <rFont val="Times New Roman"/>
        <family val="1"/>
        <charset val="238"/>
      </rPr>
      <t>CELKOVÉ parametry podlahy:</t>
    </r>
    <r>
      <rPr>
        <i/>
        <sz val="8"/>
        <color rgb="FF00B0F0"/>
        <rFont val="Times New Roman"/>
        <family val="1"/>
        <charset val="238"/>
      </rPr>
      <t xml:space="preserve">
Útlum síly dle ČSN EN 14808: min. 58 % (kombinovaná pružnost)
Vertikální deformace dle ČSN EN 14809: max. 3,12 mm
Odraz míče dle ČSN EN 12235: min. 97 %
</t>
    </r>
    <r>
      <rPr>
        <b/>
        <i/>
        <sz val="8"/>
        <color rgb="FF00B0F0"/>
        <rFont val="Times New Roman"/>
        <family val="1"/>
        <charset val="238"/>
      </rPr>
      <t>Parametry samostatné svrchní PU podlahy:</t>
    </r>
    <r>
      <rPr>
        <i/>
        <sz val="8"/>
        <color rgb="FF00B0F0"/>
        <rFont val="Times New Roman"/>
        <family val="1"/>
        <charset val="238"/>
      </rPr>
      <t xml:space="preserve">
Útlum síly dle EN 14808: min. 33 % (bodová pružnost)
Vertikální deformace dle EN 14809: max. 1,5 mm
Odraz míče dle EN 12235: min. 96 %
Tažnost litého polyuretanu (prodloužení při přetržení): min. 230 %
Podložka je z pěny, není z pneu recyklátu (černé granule).
Emise: Skupina E1 (žádný formaldehyd)
Klasifikace reakce na požár: min. Bfl - s1
Certifikace: IHF, FIBA
</t>
    </r>
  </si>
  <si>
    <t>Dřevěná vícevrstvá podlaha na pružném roštu.</t>
  </si>
  <si>
    <r>
      <rPr>
        <b/>
        <sz val="9"/>
        <color theme="1"/>
        <rFont val="Times New Roman"/>
        <family val="1"/>
        <charset val="238"/>
      </rPr>
      <t>Tepelná/kročejová izolace</t>
    </r>
    <r>
      <rPr>
        <sz val="9"/>
        <color theme="1"/>
        <rFont val="Times New Roman"/>
        <family val="1"/>
        <charset val="238"/>
      </rPr>
      <t xml:space="preserve"> </t>
    </r>
    <r>
      <rPr>
        <i/>
        <sz val="9"/>
        <color theme="1"/>
        <rFont val="Times New Roman"/>
        <family val="1"/>
        <charset val="238"/>
      </rPr>
      <t xml:space="preserve">D+M vložená minerální vlna, tl. 40 mm </t>
    </r>
  </si>
  <si>
    <t>Sportovní litá PU podlaha s dodatečným odpružením</t>
  </si>
  <si>
    <t>Doprava a VRN</t>
  </si>
  <si>
    <r>
      <rPr>
        <b/>
        <i/>
        <sz val="8"/>
        <color rgb="FF00B0F0"/>
        <rFont val="Times New Roman"/>
        <family val="1"/>
        <charset val="238"/>
      </rPr>
      <t>Desky přenášející zatížení - záklop:</t>
    </r>
    <r>
      <rPr>
        <i/>
        <sz val="8"/>
        <color rgb="FF00B0F0"/>
        <rFont val="Times New Roman"/>
        <family val="1"/>
        <charset val="238"/>
      </rPr>
      <t xml:space="preserve">
18 mm broušený, vodovzdorný multiplex (bříza), CP/Cs, E1, 13 vrstev, DVOJITÁ pero drážka 
Rozměr panelu: 2467 x 1218 mm
</t>
    </r>
    <r>
      <rPr>
        <b/>
        <i/>
        <sz val="8"/>
        <color rgb="FF00B0F0"/>
        <rFont val="Times New Roman"/>
        <family val="1"/>
        <charset val="238"/>
      </rPr>
      <t>Mnohovrstvá překližka prkno (70 x 2500 mm) tl. 18 mm
Mnohovrstvá překližka prkno (70 x 2500 mm) tl. 18 mm</t>
    </r>
    <r>
      <rPr>
        <i/>
        <sz val="8"/>
        <color rgb="FF00B0F0"/>
        <rFont val="Times New Roman"/>
        <family val="1"/>
        <charset val="238"/>
      </rPr>
      <t xml:space="preserve">
</t>
    </r>
    <r>
      <rPr>
        <b/>
        <i/>
        <sz val="8"/>
        <color rgb="FF00B0F0"/>
        <rFont val="Times New Roman"/>
        <family val="1"/>
        <charset val="238"/>
      </rPr>
      <t>Vyrovnávací podkladek
Gumová podložka tl. 10 mm</t>
    </r>
  </si>
  <si>
    <t>Úklid celkový</t>
  </si>
  <si>
    <t>Nová podlaha tělocvičny ZŠ Ratibořická“</t>
  </si>
  <si>
    <r>
      <rPr>
        <b/>
        <sz val="9"/>
        <color theme="1"/>
        <rFont val="Times New Roman"/>
        <family val="1"/>
        <charset val="238"/>
      </rPr>
      <t>Lajnování</t>
    </r>
    <r>
      <rPr>
        <sz val="9"/>
        <color theme="1"/>
        <rFont val="Times New Roman"/>
        <family val="1"/>
        <charset val="238"/>
      </rPr>
      <t xml:space="preserve"> </t>
    </r>
    <r>
      <rPr>
        <i/>
        <sz val="9"/>
        <color theme="1"/>
        <rFont val="Times New Roman"/>
        <family val="1"/>
        <charset val="238"/>
      </rPr>
      <t>D+M barevné lajny</t>
    </r>
    <r>
      <rPr>
        <sz val="9"/>
        <color theme="1"/>
        <rFont val="Times New Roman"/>
        <family val="1"/>
        <charset val="238"/>
      </rPr>
      <t xml:space="preserve"> (dominantní hřiště volejbal vyznačený plošně, ostatní sporty vyznačeny lajnou a doplněné gymnastickými body)</t>
    </r>
  </si>
  <si>
    <r>
      <rPr>
        <b/>
        <sz val="9"/>
        <color theme="1"/>
        <rFont val="Times New Roman"/>
        <family val="1"/>
        <charset val="238"/>
      </rPr>
      <t xml:space="preserve">(překližka) </t>
    </r>
    <r>
      <rPr>
        <i/>
        <sz val="9"/>
        <color theme="1"/>
        <rFont val="Times New Roman"/>
        <family val="1"/>
        <charset val="238"/>
      </rPr>
      <t>D+M sportovní litá polyuretanová (PU) podlaha  tl. 7+2 mm na pružném dřevěném roštu se záklopem</t>
    </r>
    <r>
      <rPr>
        <i/>
        <sz val="9"/>
        <rFont val="Times New Roman"/>
        <family val="1"/>
        <charset val="238"/>
      </rPr>
      <t>,</t>
    </r>
    <r>
      <rPr>
        <i/>
        <sz val="9"/>
        <color theme="1"/>
        <rFont val="Times New Roman"/>
        <family val="1"/>
        <charset val="238"/>
      </rPr>
      <t xml:space="preserve"> systémové řešení, celk. tl. min. 73 mm</t>
    </r>
  </si>
  <si>
    <r>
      <t xml:space="preserve">Demontáž, repase a zpětná montáž sportovních prvků: </t>
    </r>
    <r>
      <rPr>
        <sz val="9"/>
        <rFont val="Times New Roman"/>
        <family val="1"/>
        <charset val="238"/>
      </rPr>
      <t>uchycení 10 ks ribstolí</t>
    </r>
    <r>
      <rPr>
        <b/>
        <sz val="9"/>
        <rFont val="Times New Roman"/>
        <family val="1"/>
        <charset val="238"/>
      </rPr>
      <t>,</t>
    </r>
    <r>
      <rPr>
        <sz val="9"/>
        <rFont val="Times New Roman"/>
        <family val="1"/>
        <charset val="238"/>
      </rPr>
      <t xml:space="preserve"> kotvení pro: 2 hrazdy, 1 velká bradla, šplh 4 tyče, 1 přeskok</t>
    </r>
  </si>
  <si>
    <r>
      <t>Dodávka a montáž sloupků a pouzder pro Volejbal</t>
    </r>
    <r>
      <rPr>
        <sz val="9"/>
        <rFont val="Times New Roman"/>
        <family val="1"/>
        <charset val="238"/>
      </rPr>
      <t xml:space="preserve"> (2 ks, samonosné bez kotvení)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</si>
</sst>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č"/>
    <numFmt numFmtId="165" formatCode="#,##0.00\ &quot;Kč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u/>
      <sz val="11"/>
      <color rgb="FF00B0F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name val="Times New Roman"/>
      <family val="1"/>
      <charset val="238"/>
    </font>
    <font>
      <i/>
      <sz val="8"/>
      <color rgb="FF00B0F0"/>
      <name val="Times New Roman"/>
      <family val="1"/>
      <charset val="238"/>
    </font>
    <font>
      <b/>
      <i/>
      <sz val="8"/>
      <color rgb="FF00B0F0"/>
      <name val="Times New Roman"/>
      <family val="1"/>
      <charset val="238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dashed">
        <color theme="8" tint="0.39994506668294322"/>
      </right>
      <top style="dashed">
        <color theme="8" tint="0.39994506668294322"/>
      </top>
      <bottom style="dashed">
        <color theme="8" tint="0.39994506668294322"/>
      </bottom>
      <diagonal/>
    </border>
    <border>
      <left style="dashed">
        <color theme="8" tint="0.39994506668294322"/>
      </left>
      <right style="dashed">
        <color theme="8" tint="0.39994506668294322"/>
      </right>
      <top style="dashed">
        <color theme="8" tint="0.39994506668294322"/>
      </top>
      <bottom style="dashed">
        <color theme="8" tint="0.39994506668294322"/>
      </bottom>
      <diagonal/>
    </border>
    <border>
      <left style="dashed">
        <color theme="8" tint="0.39994506668294322"/>
      </left>
      <right style="thin">
        <color auto="1"/>
      </right>
      <top style="dashed">
        <color theme="8" tint="0.39994506668294322"/>
      </top>
      <bottom style="dashed">
        <color theme="8" tint="0.39994506668294322"/>
      </bottom>
      <diagonal/>
    </border>
    <border>
      <left style="thin">
        <color auto="1"/>
      </left>
      <right style="dashed">
        <color theme="8" tint="0.39994506668294322"/>
      </right>
      <top style="dashed">
        <color theme="8" tint="0.39994506668294322"/>
      </top>
      <bottom style="thin">
        <color indexed="64"/>
      </bottom>
      <diagonal/>
    </border>
    <border>
      <left style="dashed">
        <color theme="8" tint="0.39994506668294322"/>
      </left>
      <right style="dashed">
        <color theme="8" tint="0.39994506668294322"/>
      </right>
      <top style="dashed">
        <color theme="8" tint="0.39994506668294322"/>
      </top>
      <bottom style="thin">
        <color indexed="64"/>
      </bottom>
      <diagonal/>
    </border>
    <border>
      <left style="thin">
        <color auto="1"/>
      </left>
      <right style="dashed">
        <color theme="8" tint="0.39994506668294322"/>
      </right>
      <top/>
      <bottom style="dashed">
        <color theme="8" tint="0.39994506668294322"/>
      </bottom>
      <diagonal/>
    </border>
    <border>
      <left style="dashed">
        <color theme="8" tint="0.39994506668294322"/>
      </left>
      <right style="dashed">
        <color theme="8" tint="0.39994506668294322"/>
      </right>
      <top/>
      <bottom style="dashed">
        <color theme="8" tint="0.39994506668294322"/>
      </bottom>
      <diagonal/>
    </border>
    <border>
      <left style="dashed">
        <color theme="8" tint="0.39994506668294322"/>
      </left>
      <right style="thin">
        <color auto="1"/>
      </right>
      <top/>
      <bottom style="dashed">
        <color theme="8" tint="0.39994506668294322"/>
      </bottom>
      <diagonal/>
    </border>
    <border>
      <left style="dashed">
        <color theme="8" tint="0.39994506668294322"/>
      </left>
      <right/>
      <top style="dashed">
        <color theme="8" tint="0.39994506668294322"/>
      </top>
      <bottom style="dashed">
        <color theme="8" tint="0.39994506668294322"/>
      </bottom>
      <diagonal/>
    </border>
    <border>
      <left/>
      <right/>
      <top style="dashed">
        <color theme="8" tint="0.39994506668294322"/>
      </top>
      <bottom style="dashed">
        <color theme="8" tint="0.39994506668294322"/>
      </bottom>
      <diagonal/>
    </border>
    <border>
      <left/>
      <right style="thin">
        <color auto="1"/>
      </right>
      <top style="dashed">
        <color theme="8" tint="0.39994506668294322"/>
      </top>
      <bottom style="dashed">
        <color theme="8" tint="0.39994506668294322"/>
      </bottom>
      <diagonal/>
    </border>
    <border>
      <left style="thin">
        <color auto="1"/>
      </left>
      <right style="dashed">
        <color theme="8" tint="0.39994506668294322"/>
      </right>
      <top style="dashed">
        <color theme="8" tint="0.39994506668294322"/>
      </top>
      <bottom/>
      <diagonal/>
    </border>
    <border>
      <left style="dashed">
        <color theme="8" tint="0.39994506668294322"/>
      </left>
      <right style="dashed">
        <color theme="8" tint="0.39994506668294322"/>
      </right>
      <top style="dashed">
        <color theme="8" tint="0.39994506668294322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0" fillId="0" borderId="5" xfId="0" applyBorder="1"/>
    <xf numFmtId="0" fontId="0" fillId="0" borderId="4" xfId="0" applyBorder="1"/>
    <xf numFmtId="0" fontId="1" fillId="0" borderId="4" xfId="0" applyFont="1" applyBorder="1"/>
    <xf numFmtId="0" fontId="3" fillId="0" borderId="4" xfId="0" applyFont="1" applyBorder="1"/>
    <xf numFmtId="0" fontId="3" fillId="0" borderId="6" xfId="0" applyFont="1" applyBorder="1"/>
    <xf numFmtId="0" fontId="0" fillId="0" borderId="7" xfId="0" applyBorder="1"/>
    <xf numFmtId="0" fontId="1" fillId="0" borderId="7" xfId="0" applyFont="1" applyBorder="1"/>
    <xf numFmtId="0" fontId="1" fillId="0" borderId="8" xfId="0" applyFont="1" applyBorder="1"/>
    <xf numFmtId="0" fontId="1" fillId="0" borderId="1" xfId="0" applyFont="1" applyBorder="1"/>
    <xf numFmtId="0" fontId="1" fillId="0" borderId="6" xfId="0" applyFont="1" applyBorder="1"/>
    <xf numFmtId="0" fontId="0" fillId="0" borderId="8" xfId="0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/>
    <xf numFmtId="0" fontId="5" fillId="0" borderId="11" xfId="0" applyFont="1" applyBorder="1"/>
    <xf numFmtId="0" fontId="5" fillId="2" borderId="11" xfId="0" applyFont="1" applyFill="1" applyBorder="1"/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right" vertical="center"/>
    </xf>
    <xf numFmtId="165" fontId="5" fillId="0" borderId="14" xfId="0" applyNumberFormat="1" applyFont="1" applyBorder="1" applyAlignment="1">
      <alignment horizontal="right" vertical="center"/>
    </xf>
    <xf numFmtId="165" fontId="5" fillId="0" borderId="15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right" vertical="center"/>
    </xf>
    <xf numFmtId="165" fontId="5" fillId="0" borderId="17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4" fontId="5" fillId="0" borderId="19" xfId="0" applyNumberFormat="1" applyFont="1" applyBorder="1" applyAlignment="1">
      <alignment horizontal="right" vertical="center"/>
    </xf>
    <xf numFmtId="165" fontId="5" fillId="0" borderId="19" xfId="0" applyNumberFormat="1" applyFont="1" applyBorder="1" applyAlignment="1">
      <alignment horizontal="right" vertical="center"/>
    </xf>
    <xf numFmtId="165" fontId="5" fillId="0" borderId="20" xfId="0" applyNumberFormat="1" applyFont="1" applyBorder="1" applyAlignment="1">
      <alignment horizontal="right" vertical="center"/>
    </xf>
    <xf numFmtId="165" fontId="4" fillId="2" borderId="12" xfId="0" applyNumberFormat="1" applyFont="1" applyFill="1" applyBorder="1" applyAlignment="1">
      <alignment horizontal="right"/>
    </xf>
    <xf numFmtId="165" fontId="5" fillId="0" borderId="12" xfId="0" applyNumberFormat="1" applyFont="1" applyBorder="1" applyAlignment="1">
      <alignment horizontal="right"/>
    </xf>
    <xf numFmtId="165" fontId="5" fillId="2" borderId="12" xfId="0" applyNumberFormat="1" applyFont="1" applyFill="1" applyBorder="1" applyAlignment="1">
      <alignment horizontal="right"/>
    </xf>
    <xf numFmtId="0" fontId="5" fillId="0" borderId="19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13" fillId="0" borderId="5" xfId="0" applyFont="1" applyBorder="1"/>
    <xf numFmtId="0" fontId="10" fillId="0" borderId="4" xfId="0" applyFont="1" applyBorder="1"/>
    <xf numFmtId="0" fontId="5" fillId="0" borderId="14" xfId="0" applyFont="1" applyBorder="1" applyAlignment="1">
      <alignment horizontal="left" vertical="top" wrapText="1"/>
    </xf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1" fillId="0" borderId="10" xfId="0" applyFont="1" applyBorder="1"/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right" vertical="center"/>
    </xf>
    <xf numFmtId="165" fontId="5" fillId="0" borderId="25" xfId="0" applyNumberFormat="1" applyFont="1" applyBorder="1" applyAlignment="1">
      <alignment horizontal="right" vertical="center"/>
    </xf>
    <xf numFmtId="0" fontId="8" fillId="0" borderId="25" xfId="0" applyFont="1" applyBorder="1" applyAlignment="1">
      <alignment horizontal="left" vertical="top" wrapText="1"/>
    </xf>
    <xf numFmtId="0" fontId="10" fillId="0" borderId="7" xfId="0" applyFont="1" applyBorder="1"/>
    <xf numFmtId="0" fontId="11" fillId="0" borderId="21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49"/>
  <sheetViews>
    <sheetView tabSelected="1" topLeftCell="A27" zoomScale="120" zoomScaleNormal="120" workbookViewId="0">
      <selection activeCell="C35" sqref="C35"/>
    </sheetView>
  </sheetViews>
  <sheetFormatPr defaultRowHeight="15" x14ac:dyDescent="0.25"/>
  <cols>
    <col min="1" max="1" width="2" customWidth="1"/>
    <col min="2" max="2" width="3.7109375" customWidth="1"/>
    <col min="3" max="3" width="41.7109375" customWidth="1"/>
    <col min="4" max="4" width="5.7109375" customWidth="1"/>
    <col min="5" max="5" width="9.85546875" customWidth="1"/>
    <col min="6" max="6" width="10.85546875" customWidth="1"/>
    <col min="7" max="7" width="13.28515625" customWidth="1"/>
    <col min="9" max="9" width="10.28515625" bestFit="1" customWidth="1"/>
  </cols>
  <sheetData>
    <row r="2" spans="2:7" x14ac:dyDescent="0.25">
      <c r="G2" s="43"/>
    </row>
    <row r="3" spans="2:7" x14ac:dyDescent="0.25">
      <c r="G3" s="43"/>
    </row>
    <row r="4" spans="2:7" x14ac:dyDescent="0.25">
      <c r="G4" s="43"/>
    </row>
    <row r="5" spans="2:7" x14ac:dyDescent="0.25">
      <c r="B5" s="1"/>
      <c r="G5" s="43"/>
    </row>
    <row r="6" spans="2:7" ht="18.75" x14ac:dyDescent="0.3">
      <c r="B6" s="2" t="s">
        <v>29</v>
      </c>
      <c r="C6" s="3"/>
      <c r="D6" s="3"/>
      <c r="E6" s="3"/>
      <c r="F6" s="3"/>
      <c r="G6" s="4"/>
    </row>
    <row r="7" spans="2:7" ht="18.75" x14ac:dyDescent="0.3">
      <c r="B7" s="5"/>
      <c r="G7" s="6"/>
    </row>
    <row r="8" spans="2:7" ht="18.75" x14ac:dyDescent="0.3">
      <c r="B8" s="5"/>
      <c r="G8" s="6"/>
    </row>
    <row r="9" spans="2:7" x14ac:dyDescent="0.25">
      <c r="B9" s="7"/>
      <c r="G9" s="6"/>
    </row>
    <row r="10" spans="2:7" x14ac:dyDescent="0.25">
      <c r="B10" s="8" t="s">
        <v>10</v>
      </c>
      <c r="E10" s="1" t="s">
        <v>11</v>
      </c>
      <c r="F10" s="44"/>
      <c r="G10" s="6"/>
    </row>
    <row r="11" spans="2:7" x14ac:dyDescent="0.25">
      <c r="B11" s="8"/>
      <c r="G11" s="6"/>
    </row>
    <row r="12" spans="2:7" x14ac:dyDescent="0.25">
      <c r="B12" s="10"/>
      <c r="C12" s="11"/>
      <c r="D12" s="11"/>
      <c r="E12" s="12" t="s">
        <v>16</v>
      </c>
      <c r="F12" s="57">
        <v>540</v>
      </c>
      <c r="G12" s="13" t="s">
        <v>4</v>
      </c>
    </row>
    <row r="13" spans="2:7" x14ac:dyDescent="0.25">
      <c r="B13" s="7"/>
      <c r="G13" s="6"/>
    </row>
    <row r="14" spans="2:7" x14ac:dyDescent="0.25">
      <c r="B14" s="7"/>
      <c r="G14" s="6"/>
    </row>
    <row r="15" spans="2:7" x14ac:dyDescent="0.25">
      <c r="B15" s="7"/>
      <c r="G15" s="6"/>
    </row>
    <row r="16" spans="2:7" x14ac:dyDescent="0.25">
      <c r="B16" s="7"/>
      <c r="G16" s="6"/>
    </row>
    <row r="17" spans="2:7" ht="18.75" x14ac:dyDescent="0.3">
      <c r="B17" s="5"/>
      <c r="G17" s="45"/>
    </row>
    <row r="18" spans="2:7" x14ac:dyDescent="0.25">
      <c r="B18" s="7"/>
      <c r="G18" s="6"/>
    </row>
    <row r="19" spans="2:7" x14ac:dyDescent="0.25">
      <c r="B19" s="7"/>
      <c r="G19" s="6"/>
    </row>
    <row r="20" spans="2:7" x14ac:dyDescent="0.25">
      <c r="B20" s="7"/>
      <c r="G20" s="6"/>
    </row>
    <row r="21" spans="2:7" x14ac:dyDescent="0.25">
      <c r="B21" s="7"/>
      <c r="G21" s="6"/>
    </row>
    <row r="22" spans="2:7" x14ac:dyDescent="0.25">
      <c r="B22" s="7"/>
      <c r="G22" s="6"/>
    </row>
    <row r="23" spans="2:7" x14ac:dyDescent="0.25">
      <c r="B23" s="7"/>
      <c r="G23" s="6"/>
    </row>
    <row r="24" spans="2:7" x14ac:dyDescent="0.25">
      <c r="B24" s="14" t="s">
        <v>17</v>
      </c>
      <c r="C24" s="3"/>
      <c r="D24" s="3"/>
      <c r="E24" s="3"/>
      <c r="F24" s="3"/>
      <c r="G24" s="4"/>
    </row>
    <row r="25" spans="2:7" x14ac:dyDescent="0.25">
      <c r="B25" s="8" t="s">
        <v>23</v>
      </c>
      <c r="G25" s="6"/>
    </row>
    <row r="26" spans="2:7" x14ac:dyDescent="0.25">
      <c r="B26" s="15"/>
      <c r="C26" s="11"/>
      <c r="D26" s="11"/>
      <c r="E26" s="11"/>
      <c r="F26" s="11"/>
      <c r="G26" s="16"/>
    </row>
    <row r="27" spans="2:7" x14ac:dyDescent="0.25">
      <c r="B27" s="9"/>
      <c r="G27" s="6"/>
    </row>
    <row r="28" spans="2:7" x14ac:dyDescent="0.25">
      <c r="B28" s="46" t="s">
        <v>25</v>
      </c>
      <c r="G28" s="6"/>
    </row>
    <row r="29" spans="2:7" ht="24" x14ac:dyDescent="0.25">
      <c r="B29" s="17" t="s">
        <v>0</v>
      </c>
      <c r="C29" s="18" t="s">
        <v>1</v>
      </c>
      <c r="D29" s="18" t="s">
        <v>2</v>
      </c>
      <c r="E29" s="18" t="s">
        <v>3</v>
      </c>
      <c r="F29" s="18" t="s">
        <v>7</v>
      </c>
      <c r="G29" s="18" t="s">
        <v>8</v>
      </c>
    </row>
    <row r="30" spans="2:7" ht="24" x14ac:dyDescent="0.25">
      <c r="B30" s="31">
        <v>1</v>
      </c>
      <c r="C30" s="39" t="s">
        <v>19</v>
      </c>
      <c r="D30" s="32" t="s">
        <v>4</v>
      </c>
      <c r="E30" s="33">
        <f>$F$12</f>
        <v>540</v>
      </c>
      <c r="F30" s="34">
        <v>0</v>
      </c>
      <c r="G30" s="35">
        <f t="shared" ref="G30" si="0">E30*F30</f>
        <v>0</v>
      </c>
    </row>
    <row r="31" spans="2:7" ht="24" x14ac:dyDescent="0.25">
      <c r="B31" s="22">
        <v>3</v>
      </c>
      <c r="C31" s="47" t="s">
        <v>24</v>
      </c>
      <c r="D31" s="23" t="s">
        <v>4</v>
      </c>
      <c r="E31" s="24">
        <f t="shared" ref="E31:E32" si="1">$F$12</f>
        <v>540</v>
      </c>
      <c r="F31" s="25">
        <v>0</v>
      </c>
      <c r="G31" s="26">
        <f t="shared" ref="G31" si="2">E31*F31</f>
        <v>0</v>
      </c>
    </row>
    <row r="32" spans="2:7" ht="36" x14ac:dyDescent="0.25">
      <c r="B32" s="22">
        <v>4</v>
      </c>
      <c r="C32" s="47" t="s">
        <v>31</v>
      </c>
      <c r="D32" s="23" t="s">
        <v>4</v>
      </c>
      <c r="E32" s="24">
        <f t="shared" si="1"/>
        <v>540</v>
      </c>
      <c r="F32" s="25">
        <v>0</v>
      </c>
      <c r="G32" s="26">
        <f>E32*F32</f>
        <v>0</v>
      </c>
    </row>
    <row r="33" spans="2:8" ht="171" customHeight="1" x14ac:dyDescent="0.25">
      <c r="B33" s="22"/>
      <c r="C33" s="58" t="s">
        <v>22</v>
      </c>
      <c r="D33" s="59"/>
      <c r="E33" s="59"/>
      <c r="F33" s="59"/>
      <c r="G33" s="60"/>
    </row>
    <row r="34" spans="2:8" ht="94.9" customHeight="1" x14ac:dyDescent="0.25">
      <c r="B34" s="22"/>
      <c r="C34" s="58" t="s">
        <v>27</v>
      </c>
      <c r="D34" s="59"/>
      <c r="E34" s="59"/>
      <c r="F34" s="59"/>
      <c r="G34" s="60"/>
    </row>
    <row r="35" spans="2:8" ht="36" x14ac:dyDescent="0.25">
      <c r="B35" s="22">
        <v>5</v>
      </c>
      <c r="C35" s="47" t="s">
        <v>30</v>
      </c>
      <c r="D35" s="23" t="s">
        <v>9</v>
      </c>
      <c r="E35" s="24">
        <v>700</v>
      </c>
      <c r="F35" s="25">
        <v>0</v>
      </c>
      <c r="G35" s="26">
        <f t="shared" ref="G35:G40" si="3">E35*F35</f>
        <v>0</v>
      </c>
    </row>
    <row r="36" spans="2:8" x14ac:dyDescent="0.25">
      <c r="B36" s="22">
        <v>6</v>
      </c>
      <c r="C36" s="40" t="s">
        <v>18</v>
      </c>
      <c r="D36" s="23" t="s">
        <v>13</v>
      </c>
      <c r="E36" s="24">
        <v>1</v>
      </c>
      <c r="F36" s="25">
        <v>0</v>
      </c>
      <c r="G36" s="26">
        <f t="shared" si="3"/>
        <v>0</v>
      </c>
      <c r="H36" s="42"/>
    </row>
    <row r="37" spans="2:8" ht="36" x14ac:dyDescent="0.25">
      <c r="B37" s="52">
        <v>7</v>
      </c>
      <c r="C37" s="56" t="s">
        <v>32</v>
      </c>
      <c r="D37" s="53" t="s">
        <v>13</v>
      </c>
      <c r="E37" s="54">
        <v>1</v>
      </c>
      <c r="F37" s="55">
        <v>0</v>
      </c>
      <c r="G37" s="26">
        <f t="shared" si="3"/>
        <v>0</v>
      </c>
      <c r="H37" s="42"/>
    </row>
    <row r="38" spans="2:8" ht="24" x14ac:dyDescent="0.25">
      <c r="B38" s="52">
        <v>8</v>
      </c>
      <c r="C38" s="56" t="s">
        <v>33</v>
      </c>
      <c r="D38" s="53" t="s">
        <v>13</v>
      </c>
      <c r="E38" s="54">
        <v>1</v>
      </c>
      <c r="F38" s="55">
        <v>0</v>
      </c>
      <c r="G38" s="26">
        <f t="shared" si="3"/>
        <v>0</v>
      </c>
      <c r="H38" s="42"/>
    </row>
    <row r="39" spans="2:8" x14ac:dyDescent="0.25">
      <c r="B39" s="52">
        <v>9</v>
      </c>
      <c r="C39" s="56" t="s">
        <v>28</v>
      </c>
      <c r="D39" s="53" t="s">
        <v>13</v>
      </c>
      <c r="E39" s="54">
        <v>1</v>
      </c>
      <c r="F39" s="55">
        <v>0</v>
      </c>
      <c r="G39" s="26">
        <f t="shared" si="3"/>
        <v>0</v>
      </c>
      <c r="H39" s="42"/>
    </row>
    <row r="40" spans="2:8" x14ac:dyDescent="0.25">
      <c r="B40" s="27">
        <v>10</v>
      </c>
      <c r="C40" s="41" t="s">
        <v>26</v>
      </c>
      <c r="D40" s="28" t="s">
        <v>13</v>
      </c>
      <c r="E40" s="29">
        <v>1</v>
      </c>
      <c r="F40" s="30">
        <v>0</v>
      </c>
      <c r="G40" s="26">
        <f t="shared" si="3"/>
        <v>0</v>
      </c>
    </row>
    <row r="41" spans="2:8" x14ac:dyDescent="0.25">
      <c r="B41" s="61" t="s">
        <v>5</v>
      </c>
      <c r="C41" s="62"/>
      <c r="D41" s="19"/>
      <c r="E41" s="19"/>
      <c r="F41" s="19"/>
      <c r="G41" s="36">
        <f>SUM(G30:G40)</f>
        <v>0</v>
      </c>
    </row>
    <row r="42" spans="2:8" x14ac:dyDescent="0.25">
      <c r="B42" s="63" t="s">
        <v>12</v>
      </c>
      <c r="C42" s="64"/>
      <c r="D42" s="20"/>
      <c r="E42" s="20"/>
      <c r="F42" s="20"/>
      <c r="G42" s="37">
        <f>G41*0.21</f>
        <v>0</v>
      </c>
    </row>
    <row r="43" spans="2:8" x14ac:dyDescent="0.25">
      <c r="B43" s="65" t="s">
        <v>6</v>
      </c>
      <c r="C43" s="66"/>
      <c r="D43" s="21"/>
      <c r="E43" s="21"/>
      <c r="F43" s="21"/>
      <c r="G43" s="38">
        <f>SUM(G41:G42)</f>
        <v>0</v>
      </c>
    </row>
    <row r="44" spans="2:8" x14ac:dyDescent="0.25">
      <c r="B44" s="7"/>
      <c r="G44" s="6"/>
    </row>
    <row r="45" spans="2:8" x14ac:dyDescent="0.25">
      <c r="B45" s="14" t="s">
        <v>15</v>
      </c>
      <c r="C45" s="3"/>
      <c r="D45" s="3"/>
      <c r="E45" s="3"/>
      <c r="F45" s="3"/>
      <c r="G45" s="4"/>
    </row>
    <row r="46" spans="2:8" x14ac:dyDescent="0.25">
      <c r="B46" s="8" t="s">
        <v>14</v>
      </c>
      <c r="G46" s="6"/>
    </row>
    <row r="47" spans="2:8" x14ac:dyDescent="0.25">
      <c r="B47" s="8" t="s">
        <v>20</v>
      </c>
      <c r="G47" s="6"/>
    </row>
    <row r="48" spans="2:8" x14ac:dyDescent="0.25">
      <c r="B48" s="8"/>
      <c r="G48" s="6"/>
    </row>
    <row r="49" spans="2:7" x14ac:dyDescent="0.25">
      <c r="B49" s="51" t="s">
        <v>21</v>
      </c>
      <c r="C49" s="50"/>
      <c r="D49" s="48"/>
      <c r="E49" s="48"/>
      <c r="F49" s="48"/>
      <c r="G49" s="49"/>
    </row>
  </sheetData>
  <mergeCells count="5">
    <mergeCell ref="C33:G33"/>
    <mergeCell ref="B41:C41"/>
    <mergeCell ref="B42:C42"/>
    <mergeCell ref="B43:C43"/>
    <mergeCell ref="C34:G34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2023-04-18T13:00:38Z</dcterms:modified>
</cp:coreProperties>
</file>