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P20-GEMINI\data$\OHSI\Tabulka\VŘ\2024\HPZ 2024\ZD\"/>
    </mc:Choice>
  </mc:AlternateContent>
  <xr:revisionPtr revIDLastSave="0" documentId="13_ncr:1_{D98E9C5E-3F36-4D76-BCD0-A0D974782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23" i="1"/>
  <c r="C24" i="1"/>
  <c r="C25" i="1"/>
  <c r="C26" i="1"/>
  <c r="C27" i="1"/>
  <c r="C17" i="1"/>
  <c r="B17" i="1" l="1"/>
  <c r="B18" i="1"/>
  <c r="B19" i="1"/>
  <c r="B20" i="1"/>
  <c r="B21" i="1"/>
  <c r="B22" i="1"/>
  <c r="B23" i="1"/>
  <c r="B24" i="1"/>
  <c r="B25" i="1"/>
  <c r="B26" i="1"/>
  <c r="B27" i="1"/>
  <c r="E18" i="1"/>
  <c r="E19" i="1"/>
  <c r="E20" i="1"/>
  <c r="E21" i="1"/>
  <c r="E22" i="1"/>
  <c r="E23" i="1"/>
  <c r="E24" i="1"/>
  <c r="E25" i="1"/>
  <c r="E26" i="1"/>
  <c r="E27" i="1"/>
  <c r="E17" i="1"/>
  <c r="D4" i="1"/>
  <c r="F4" i="1" s="1"/>
  <c r="I4" i="1" s="1"/>
  <c r="E5" i="1"/>
  <c r="H5" i="1" s="1"/>
  <c r="E6" i="1"/>
  <c r="H6" i="1" s="1"/>
  <c r="E7" i="1"/>
  <c r="H7" i="1" s="1"/>
  <c r="E8" i="1"/>
  <c r="H8" i="1" s="1"/>
  <c r="E4" i="1"/>
  <c r="H4" i="1" s="1"/>
  <c r="D5" i="1"/>
  <c r="F5" i="1" s="1"/>
  <c r="D6" i="1"/>
  <c r="F6" i="1" s="1"/>
  <c r="I6" i="1" s="1"/>
  <c r="D7" i="1"/>
  <c r="F7" i="1" s="1"/>
  <c r="I7" i="1" s="1"/>
  <c r="D8" i="1"/>
  <c r="F8" i="1" s="1"/>
  <c r="I8" i="1" s="1"/>
  <c r="I5" i="1" l="1"/>
  <c r="I11" i="1" s="1"/>
  <c r="H11" i="1"/>
</calcChain>
</file>

<file path=xl/sharedStrings.xml><?xml version="1.0" encoding="utf-8"?>
<sst xmlns="http://schemas.openxmlformats.org/spreadsheetml/2006/main" count="54" uniqueCount="34">
  <si>
    <t>Cena za 1 výtisk vč. DPH</t>
  </si>
  <si>
    <t>Výše DPH</t>
  </si>
  <si>
    <t>Cena za 1 výtisk Kč bez DPH</t>
  </si>
  <si>
    <t>Předpokládaný počet měsíců s daným rozsahem</t>
  </si>
  <si>
    <t>Cena za předpokládaný počet vydání bez DPH</t>
  </si>
  <si>
    <t>Cena za předpokládaný počet vydání včetně DPH</t>
  </si>
  <si>
    <t>Účastník vyplní pouze žluté položky!</t>
  </si>
  <si>
    <t>Celková cena zakázky (bude uvedeno v krycím listu):</t>
  </si>
  <si>
    <t>Cena za 1 vydání (6500 ks) bez DPH</t>
  </si>
  <si>
    <t>Cena za 1 vydání (6500 ks) s DPH</t>
  </si>
  <si>
    <t>Lhůta pro dodání v pracovních dnech: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</si>
  <si>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</si>
  <si>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</si>
  <si>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</si>
  <si>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</si>
  <si>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</si>
  <si>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</si>
  <si>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</si>
  <si>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</si>
  <si>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</si>
  <si>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Leden</t>
  </si>
  <si>
    <t>Únor</t>
  </si>
  <si>
    <t>do 12 hodin</t>
  </si>
  <si>
    <t>Měsíc</t>
  </si>
  <si>
    <t>do 11 hodin</t>
  </si>
  <si>
    <t>Předání podkladů do tiskárny</t>
  </si>
  <si>
    <t>Doručení hotových výtisků</t>
  </si>
  <si>
    <t>Státní svátky kolem přelomu měsíce</t>
  </si>
  <si>
    <t>(minimálně 3 dny a maximálně 5 dnů)</t>
  </si>
  <si>
    <t>Tisk 36 stran</t>
  </si>
  <si>
    <t>Tisk 40 stran</t>
  </si>
  <si>
    <t>Tisk 44 stran</t>
  </si>
  <si>
    <t>Tisk 48 stran</t>
  </si>
  <si>
    <t>Tisk 52 stran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</si>
</sst>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/>
    <xf numFmtId="0" fontId="1" fillId="4" borderId="0" xfId="0" applyFont="1" applyFill="1"/>
    <xf numFmtId="4" fontId="1" fillId="4" borderId="0" xfId="0" applyNumberFormat="1" applyFont="1" applyFill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left" vertical="center"/>
    </xf>
    <xf numFmtId="4" fontId="5" fillId="7" borderId="0" xfId="0" applyNumberFormat="1" applyFont="1" applyFill="1"/>
    <xf numFmtId="4" fontId="1" fillId="7" borderId="0" xfId="0" applyNumberFormat="1" applyFont="1" applyFill="1"/>
    <xf numFmtId="0" fontId="7" fillId="0" borderId="0" xfId="0" applyFont="1"/>
    <xf numFmtId="0" fontId="0" fillId="0" borderId="1" xfId="0" applyBorder="1"/>
    <xf numFmtId="164" fontId="0" fillId="0" borderId="3" xfId="0" applyNumberFormat="1" applyBorder="1" applyAlignment="1">
      <alignment horizontal="right"/>
    </xf>
    <xf numFmtId="14" fontId="0" fillId="0" borderId="6" xfId="0" applyNumberFormat="1" applyBorder="1"/>
    <xf numFmtId="164" fontId="0" fillId="0" borderId="7" xfId="0" applyNumberFormat="1" applyBorder="1"/>
    <xf numFmtId="0" fontId="0" fillId="0" borderId="5" xfId="0" applyBorder="1" applyAlignment="1">
      <alignment horizontal="right"/>
    </xf>
    <xf numFmtId="0" fontId="0" fillId="0" borderId="7" xfId="0" applyBorder="1"/>
    <xf numFmtId="0" fontId="1" fillId="0" borderId="1" xfId="0" applyFont="1" applyBorder="1"/>
    <xf numFmtId="164" fontId="0" fillId="0" borderId="8" xfId="0" applyNumberFormat="1" applyBorder="1" applyAlignment="1">
      <alignment horizontal="right"/>
    </xf>
    <xf numFmtId="14" fontId="0" fillId="0" borderId="0" xfId="0" applyNumberFormat="1"/>
    <xf numFmtId="0" fontId="9" fillId="2" borderId="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right" vertical="center" wrapText="1"/>
    </xf>
    <xf numFmtId="14" fontId="8" fillId="0" borderId="6" xfId="0" applyNumberFormat="1" applyFont="1" applyBorder="1"/>
    <xf numFmtId="0" fontId="0" fillId="0" borderId="11" xfId="0" applyBorder="1"/>
    <xf numFmtId="164" fontId="0" fillId="0" borderId="4" xfId="0" applyNumberFormat="1" applyBorder="1" applyAlignment="1">
      <alignment horizontal="right"/>
    </xf>
    <xf numFmtId="14" fontId="8" fillId="0" borderId="9" xfId="0" applyNumberFormat="1" applyFont="1" applyBorder="1"/>
    <xf numFmtId="164" fontId="0" fillId="0" borderId="10" xfId="0" applyNumberFormat="1" applyBorder="1"/>
    <xf numFmtId="0" fontId="0" fillId="0" borderId="8" xfId="0" applyBorder="1" applyAlignment="1">
      <alignment horizontal="right"/>
    </xf>
    <xf numFmtId="14" fontId="0" fillId="0" borderId="9" xfId="0" applyNumberFormat="1" applyBorder="1"/>
    <xf numFmtId="0" fontId="0" fillId="0" borderId="10" xfId="0" applyBorder="1"/>
    <xf numFmtId="0" fontId="10" fillId="6" borderId="0" xfId="0" applyFont="1" applyFill="1"/>
    <xf numFmtId="0" fontId="1" fillId="3" borderId="0" xfId="0" applyFont="1" applyFill="1"/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workbookViewId="0">
      <selection activeCell="A14" sqref="A14:B14"/>
    </sheetView>
  </sheetViews>
  <sheetFormatPr defaultRowHeight="15" x14ac:dyDescent="0.25"/>
  <cols>
    <col min="1" max="1" width="13.5703125" customWidth="1"/>
    <col min="2" max="2" width="12.28515625" style="5" customWidth="1"/>
    <col min="3" max="3" width="13.28515625" customWidth="1"/>
    <col min="4" max="4" width="14.28515625" style="5" customWidth="1"/>
    <col min="5" max="5" width="15" customWidth="1"/>
    <col min="6" max="6" width="18.28515625" customWidth="1"/>
    <col min="7" max="7" width="16.28515625" customWidth="1"/>
    <col min="8" max="8" width="15.7109375" customWidth="1"/>
    <col min="9" max="9" width="18.7109375" customWidth="1"/>
  </cols>
  <sheetData>
    <row r="1" spans="1:9" ht="15.75" x14ac:dyDescent="0.25">
      <c r="A1" s="38" t="s">
        <v>6</v>
      </c>
    </row>
    <row r="3" spans="1:9" ht="60" x14ac:dyDescent="0.25">
      <c r="A3" s="3"/>
      <c r="B3" s="4" t="s">
        <v>2</v>
      </c>
      <c r="C3" s="28" t="s">
        <v>1</v>
      </c>
      <c r="D3" s="4" t="s">
        <v>0</v>
      </c>
      <c r="E3" s="2" t="s">
        <v>8</v>
      </c>
      <c r="F3" s="1" t="s">
        <v>9</v>
      </c>
      <c r="G3" s="1" t="s">
        <v>3</v>
      </c>
      <c r="H3" s="13" t="s">
        <v>4</v>
      </c>
      <c r="I3" s="13" t="s">
        <v>5</v>
      </c>
    </row>
    <row r="4" spans="1:9" ht="15.75" customHeight="1" x14ac:dyDescent="0.25">
      <c r="A4" s="2" t="s">
        <v>29</v>
      </c>
      <c r="B4" s="8">
        <v>0</v>
      </c>
      <c r="C4" s="29">
        <v>0.12</v>
      </c>
      <c r="D4" s="6">
        <f>B4+B4*C4</f>
        <v>0</v>
      </c>
      <c r="E4" s="7">
        <f>B4*6500</f>
        <v>0</v>
      </c>
      <c r="F4" s="7">
        <f>D4*6500</f>
        <v>0</v>
      </c>
      <c r="G4" s="12">
        <v>1</v>
      </c>
      <c r="H4" s="14">
        <f>G4*E4</f>
        <v>0</v>
      </c>
      <c r="I4" s="14">
        <f>G4*F4</f>
        <v>0</v>
      </c>
    </row>
    <row r="5" spans="1:9" x14ac:dyDescent="0.25">
      <c r="A5" s="2" t="s">
        <v>30</v>
      </c>
      <c r="B5" s="8">
        <v>0</v>
      </c>
      <c r="C5" s="29">
        <v>0.12</v>
      </c>
      <c r="D5" s="6">
        <f t="shared" ref="D5:D8" si="0">B5+B5*C5</f>
        <v>0</v>
      </c>
      <c r="E5" s="7">
        <f t="shared" ref="E5:E8" si="1">B5*6500</f>
        <v>0</v>
      </c>
      <c r="F5" s="7">
        <f t="shared" ref="F5:F8" si="2">D5*6500</f>
        <v>0</v>
      </c>
      <c r="G5" s="12">
        <v>1</v>
      </c>
      <c r="H5" s="14">
        <f t="shared" ref="H5:H8" si="3">G5*E5</f>
        <v>0</v>
      </c>
      <c r="I5" s="14">
        <f t="shared" ref="I5:I8" si="4">G5*F5</f>
        <v>0</v>
      </c>
    </row>
    <row r="6" spans="1:9" x14ac:dyDescent="0.25">
      <c r="A6" s="2" t="s">
        <v>31</v>
      </c>
      <c r="B6" s="8">
        <v>0</v>
      </c>
      <c r="C6" s="29">
        <v>0.12</v>
      </c>
      <c r="D6" s="6">
        <f t="shared" si="0"/>
        <v>0</v>
      </c>
      <c r="E6" s="7">
        <f t="shared" si="1"/>
        <v>0</v>
      </c>
      <c r="F6" s="7">
        <f t="shared" si="2"/>
        <v>0</v>
      </c>
      <c r="G6" s="12">
        <v>5</v>
      </c>
      <c r="H6" s="14">
        <f t="shared" si="3"/>
        <v>0</v>
      </c>
      <c r="I6" s="14">
        <f t="shared" si="4"/>
        <v>0</v>
      </c>
    </row>
    <row r="7" spans="1:9" x14ac:dyDescent="0.25">
      <c r="A7" s="2" t="s">
        <v>32</v>
      </c>
      <c r="B7" s="8">
        <v>0</v>
      </c>
      <c r="C7" s="29">
        <v>0.12</v>
      </c>
      <c r="D7" s="6">
        <f t="shared" si="0"/>
        <v>0</v>
      </c>
      <c r="E7" s="7">
        <f t="shared" si="1"/>
        <v>0</v>
      </c>
      <c r="F7" s="7">
        <f t="shared" si="2"/>
        <v>0</v>
      </c>
      <c r="G7" s="12">
        <v>2</v>
      </c>
      <c r="H7" s="14">
        <f t="shared" si="3"/>
        <v>0</v>
      </c>
      <c r="I7" s="14">
        <f t="shared" si="4"/>
        <v>0</v>
      </c>
    </row>
    <row r="8" spans="1:9" x14ac:dyDescent="0.25">
      <c r="A8" s="2" t="s">
        <v>33</v>
      </c>
      <c r="B8" s="8">
        <v>0</v>
      </c>
      <c r="C8" s="29">
        <v>0.12</v>
      </c>
      <c r="D8" s="6">
        <f t="shared" si="0"/>
        <v>0</v>
      </c>
      <c r="E8" s="7">
        <f t="shared" si="1"/>
        <v>0</v>
      </c>
      <c r="F8" s="7">
        <f t="shared" si="2"/>
        <v>0</v>
      </c>
      <c r="G8" s="12">
        <v>2</v>
      </c>
      <c r="H8" s="14">
        <f t="shared" si="3"/>
        <v>0</v>
      </c>
      <c r="I8" s="14">
        <f t="shared" si="4"/>
        <v>0</v>
      </c>
    </row>
    <row r="11" spans="1:9" x14ac:dyDescent="0.25">
      <c r="A11" s="15" t="s">
        <v>7</v>
      </c>
      <c r="B11" s="9"/>
      <c r="C11" s="10"/>
      <c r="D11" s="9"/>
      <c r="E11" s="11"/>
      <c r="F11" s="11"/>
      <c r="G11" s="11"/>
      <c r="H11" s="16">
        <f>SUM(H4:H8)</f>
        <v>0</v>
      </c>
      <c r="I11" s="17">
        <f>SUM(I4:I8)</f>
        <v>0</v>
      </c>
    </row>
    <row r="14" spans="1:9" ht="27.75" customHeight="1" x14ac:dyDescent="0.25">
      <c r="A14" s="46" t="s">
        <v>10</v>
      </c>
      <c r="B14" s="46"/>
      <c r="C14" s="39">
        <v>0</v>
      </c>
      <c r="D14" s="5" t="s">
        <v>28</v>
      </c>
    </row>
    <row r="16" spans="1:9" x14ac:dyDescent="0.25">
      <c r="A16" s="25" t="s">
        <v>23</v>
      </c>
      <c r="B16" s="40" t="s">
        <v>25</v>
      </c>
      <c r="C16" s="41"/>
      <c r="D16" s="42"/>
      <c r="E16" s="43" t="s">
        <v>26</v>
      </c>
      <c r="F16" s="44"/>
      <c r="G16" s="45"/>
    </row>
    <row r="17" spans="1:9" x14ac:dyDescent="0.25">
      <c r="A17" s="19" t="s">
        <v>11</v>
      </c>
      <c r="B17" s="26" t="str">
        <f>TEXT(C17,"dddd")</f>
        <v>pátek</v>
      </c>
      <c r="C17" s="33">
        <f>WORKDAY(F17,-$C$14,List2!A$2:A$7)</f>
        <v>45380</v>
      </c>
      <c r="D17" s="34" t="s">
        <v>22</v>
      </c>
      <c r="E17" s="35" t="str">
        <f>TEXT(F17,"dddd")</f>
        <v>pátek</v>
      </c>
      <c r="F17" s="36">
        <v>45380</v>
      </c>
      <c r="G17" s="37" t="s">
        <v>24</v>
      </c>
      <c r="I17" s="18"/>
    </row>
    <row r="18" spans="1:9" x14ac:dyDescent="0.25">
      <c r="A18" s="31" t="s">
        <v>12</v>
      </c>
      <c r="B18" s="32" t="str">
        <f t="shared" ref="B18:B27" si="5">TEXT(C18,"dddd")</f>
        <v>pátek</v>
      </c>
      <c r="C18" s="33">
        <f>WORKDAY(F18,-$C$14,List2!A$2:A$7)</f>
        <v>45415</v>
      </c>
      <c r="D18" s="34" t="s">
        <v>22</v>
      </c>
      <c r="E18" s="35" t="str">
        <f t="shared" ref="E18:E27" si="6">TEXT(F18,"dddd")</f>
        <v>pátek</v>
      </c>
      <c r="F18" s="36">
        <v>45415</v>
      </c>
      <c r="G18" s="37" t="s">
        <v>24</v>
      </c>
    </row>
    <row r="19" spans="1:9" x14ac:dyDescent="0.25">
      <c r="A19" s="19" t="s">
        <v>13</v>
      </c>
      <c r="B19" s="20" t="str">
        <f t="shared" si="5"/>
        <v>pátek</v>
      </c>
      <c r="C19" s="30">
        <f>WORKDAY(F19,-$C$14,List2!A$2:A$7)</f>
        <v>45443</v>
      </c>
      <c r="D19" s="22" t="s">
        <v>22</v>
      </c>
      <c r="E19" s="23" t="str">
        <f t="shared" si="6"/>
        <v>pátek</v>
      </c>
      <c r="F19" s="21">
        <v>45443</v>
      </c>
      <c r="G19" s="24" t="s">
        <v>24</v>
      </c>
    </row>
    <row r="20" spans="1:9" x14ac:dyDescent="0.25">
      <c r="A20" s="19" t="s">
        <v>14</v>
      </c>
      <c r="B20" s="20" t="str">
        <f t="shared" si="5"/>
        <v>pátek</v>
      </c>
      <c r="C20" s="33">
        <f>WORKDAY(F20,-$C$14,List2!A$2:A$7)</f>
        <v>45471</v>
      </c>
      <c r="D20" s="34" t="s">
        <v>22</v>
      </c>
      <c r="E20" s="35" t="str">
        <f t="shared" si="6"/>
        <v>pátek</v>
      </c>
      <c r="F20" s="36">
        <v>45471</v>
      </c>
      <c r="G20" s="37" t="s">
        <v>24</v>
      </c>
    </row>
    <row r="21" spans="1:9" x14ac:dyDescent="0.25">
      <c r="A21" s="19" t="s">
        <v>15</v>
      </c>
      <c r="B21" s="20" t="str">
        <f t="shared" si="5"/>
        <v>pátek</v>
      </c>
      <c r="C21" s="33">
        <f>WORKDAY(F21,-$C$14,List2!A$2:A$7)</f>
        <v>45534</v>
      </c>
      <c r="D21" s="34" t="s">
        <v>22</v>
      </c>
      <c r="E21" s="35" t="str">
        <f t="shared" si="6"/>
        <v>pátek</v>
      </c>
      <c r="F21" s="36">
        <v>45534</v>
      </c>
      <c r="G21" s="37" t="s">
        <v>24</v>
      </c>
    </row>
    <row r="22" spans="1:9" x14ac:dyDescent="0.25">
      <c r="A22" s="19" t="s">
        <v>16</v>
      </c>
      <c r="B22" s="20" t="str">
        <f t="shared" si="5"/>
        <v>pátek</v>
      </c>
      <c r="C22" s="33">
        <f>WORKDAY(F22,-$C$14,List2!A$2:A$7)</f>
        <v>45562</v>
      </c>
      <c r="D22" s="34" t="s">
        <v>22</v>
      </c>
      <c r="E22" s="35" t="str">
        <f t="shared" si="6"/>
        <v>pátek</v>
      </c>
      <c r="F22" s="36">
        <v>45562</v>
      </c>
      <c r="G22" s="37" t="s">
        <v>24</v>
      </c>
    </row>
    <row r="23" spans="1:9" x14ac:dyDescent="0.25">
      <c r="A23" s="19" t="s">
        <v>17</v>
      </c>
      <c r="B23" s="20" t="str">
        <f t="shared" si="5"/>
        <v>pátek</v>
      </c>
      <c r="C23" s="33">
        <f>WORKDAY(F23,-$C$14,List2!A$2:A$7)</f>
        <v>45597</v>
      </c>
      <c r="D23" s="34" t="s">
        <v>22</v>
      </c>
      <c r="E23" s="35" t="str">
        <f t="shared" si="6"/>
        <v>pátek</v>
      </c>
      <c r="F23" s="36">
        <v>45597</v>
      </c>
      <c r="G23" s="37" t="s">
        <v>24</v>
      </c>
    </row>
    <row r="24" spans="1:9" x14ac:dyDescent="0.25">
      <c r="A24" s="19" t="s">
        <v>18</v>
      </c>
      <c r="B24" s="20" t="str">
        <f t="shared" si="5"/>
        <v>pátek</v>
      </c>
      <c r="C24" s="33">
        <f>WORKDAY(F24,-$C$14,List2!A$2:A$7)</f>
        <v>45625</v>
      </c>
      <c r="D24" s="34" t="s">
        <v>22</v>
      </c>
      <c r="E24" s="35" t="str">
        <f t="shared" si="6"/>
        <v>pátek</v>
      </c>
      <c r="F24" s="36">
        <v>45625</v>
      </c>
      <c r="G24" s="37" t="s">
        <v>24</v>
      </c>
    </row>
    <row r="25" spans="1:9" x14ac:dyDescent="0.25">
      <c r="A25" s="19" t="s">
        <v>19</v>
      </c>
      <c r="B25" s="20" t="str">
        <f t="shared" si="5"/>
        <v>pátek</v>
      </c>
      <c r="C25" s="33">
        <f>WORKDAY(F25,-$C$14,List2!A$2:A$7)</f>
        <v>45660</v>
      </c>
      <c r="D25" s="34" t="s">
        <v>22</v>
      </c>
      <c r="E25" s="35" t="str">
        <f t="shared" si="6"/>
        <v>pátek</v>
      </c>
      <c r="F25" s="36">
        <v>45660</v>
      </c>
      <c r="G25" s="37" t="s">
        <v>24</v>
      </c>
    </row>
    <row r="26" spans="1:9" x14ac:dyDescent="0.25">
      <c r="A26" s="19" t="s">
        <v>20</v>
      </c>
      <c r="B26" s="20" t="str">
        <f t="shared" si="5"/>
        <v>pátek</v>
      </c>
      <c r="C26" s="33">
        <f>WORKDAY(F26,-$C$14,List2!A$2:A$7)</f>
        <v>45688</v>
      </c>
      <c r="D26" s="34" t="s">
        <v>22</v>
      </c>
      <c r="E26" s="35" t="str">
        <f t="shared" si="6"/>
        <v>pátek</v>
      </c>
      <c r="F26" s="36">
        <v>45688</v>
      </c>
      <c r="G26" s="37" t="s">
        <v>24</v>
      </c>
    </row>
    <row r="27" spans="1:9" x14ac:dyDescent="0.25">
      <c r="A27" s="19" t="s">
        <v>21</v>
      </c>
      <c r="B27" s="26" t="str">
        <f t="shared" si="5"/>
        <v>pátek</v>
      </c>
      <c r="C27" s="30">
        <f>WORKDAY(F27,-$C$14,List2!A$2:A$7)</f>
        <v>45716</v>
      </c>
      <c r="D27" s="22" t="s">
        <v>22</v>
      </c>
      <c r="E27" s="23" t="str">
        <f t="shared" si="6"/>
        <v>pátek</v>
      </c>
      <c r="F27" s="21">
        <v>45716</v>
      </c>
      <c r="G27" s="24" t="s">
        <v>24</v>
      </c>
    </row>
  </sheetData>
  <mergeCells count="3">
    <mergeCell ref="B16:D16"/>
    <mergeCell ref="E16:G16"/>
    <mergeCell ref="A14:B14"/>
  </mergeCells>
  <phoneticPr fontId="6" type="noConversion"/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"/>
    </sheetView>
  </sheetViews>
  <sheetFormatPr defaultRowHeight="15" x14ac:dyDescent="0.25"/>
  <cols>
    <col min="1" max="1" width="9.85546875" bestFit="1" customWidth="1"/>
  </cols>
  <sheetData>
    <row r="1" spans="1:1" x14ac:dyDescent="0.25">
      <c r="A1" t="s">
        <v>27</v>
      </c>
    </row>
    <row r="2" spans="1:1" x14ac:dyDescent="0.25">
      <c r="A2" s="27">
        <v>45380</v>
      </c>
    </row>
    <row r="3" spans="1:1" x14ac:dyDescent="0.25">
      <c r="A3" s="27">
        <v>45383</v>
      </c>
    </row>
    <row r="4" spans="1:1" x14ac:dyDescent="0.25">
      <c r="A4" s="27">
        <v>45413</v>
      </c>
    </row>
    <row r="5" spans="1:1" x14ac:dyDescent="0.25">
      <c r="A5" s="27">
        <v>45563</v>
      </c>
    </row>
    <row r="6" spans="1:1" x14ac:dyDescent="0.25">
      <c r="A6" s="27">
        <v>45593</v>
      </c>
    </row>
    <row r="7" spans="1:1" x14ac:dyDescent="0.25">
      <c r="A7" s="27">
        <v>45658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Straňáková Jitka</cp:lastModifiedBy>
  <cp:lastPrinted>2024-01-21T22:13:01Z</cp:lastPrinted>
  <dcterms:created xsi:type="dcterms:W3CDTF">2015-06-05T18:19:34Z</dcterms:created>
  <dcterms:modified xsi:type="dcterms:W3CDTF">2024-01-22T10:29:15Z</dcterms:modified>
</cp:coreProperties>
</file>